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25" windowWidth="15570" windowHeight="123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351" i="1" l="1"/>
  <c r="G350" i="1"/>
  <c r="F350" i="1"/>
  <c r="G349" i="1"/>
  <c r="F349" i="1"/>
  <c r="E664" i="1" l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38" i="1"/>
  <c r="E639" i="1"/>
  <c r="E640" i="1"/>
  <c r="E641" i="1"/>
  <c r="E642" i="1"/>
  <c r="E643" i="1"/>
  <c r="E644" i="1"/>
  <c r="E645" i="1"/>
  <c r="E646" i="1"/>
  <c r="E647" i="1"/>
  <c r="E637" i="1"/>
  <c r="G253" i="1" l="1"/>
  <c r="G254" i="1"/>
  <c r="G255" i="1"/>
  <c r="G256" i="1"/>
  <c r="G257" i="1"/>
  <c r="G252" i="1"/>
  <c r="G250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14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187" i="1"/>
  <c r="F410" i="1" l="1"/>
  <c r="F382" i="1"/>
  <c r="F380" i="1"/>
  <c r="E558" i="1" l="1"/>
  <c r="F630" i="1" l="1"/>
  <c r="E555" i="1" l="1"/>
  <c r="E554" i="1"/>
  <c r="F557" i="1"/>
  <c r="E557" i="1" s="1"/>
  <c r="E621" i="1" l="1"/>
  <c r="E580" i="1"/>
  <c r="E577" i="1"/>
  <c r="E574" i="1"/>
  <c r="E572" i="1"/>
  <c r="E569" i="1"/>
  <c r="E566" i="1"/>
  <c r="E564" i="1"/>
  <c r="E561" i="1"/>
  <c r="E718" i="1"/>
  <c r="E716" i="1"/>
  <c r="E715" i="1"/>
  <c r="E713" i="1"/>
  <c r="E712" i="1"/>
  <c r="E711" i="1"/>
  <c r="E710" i="1"/>
  <c r="E708" i="1"/>
  <c r="E707" i="1"/>
  <c r="E706" i="1"/>
  <c r="E704" i="1"/>
  <c r="E703" i="1"/>
  <c r="E702" i="1"/>
  <c r="E700" i="1"/>
  <c r="E699" i="1"/>
  <c r="E698" i="1"/>
  <c r="E697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2" i="1"/>
  <c r="E681" i="1"/>
  <c r="E680" i="1"/>
  <c r="E679" i="1"/>
  <c r="E678" i="1"/>
  <c r="E677" i="1"/>
  <c r="E676" i="1"/>
  <c r="E675" i="1"/>
  <c r="E673" i="1"/>
  <c r="E672" i="1"/>
  <c r="E671" i="1"/>
  <c r="E670" i="1"/>
  <c r="E635" i="1"/>
  <c r="E634" i="1"/>
  <c r="E633" i="1"/>
  <c r="E632" i="1"/>
  <c r="E630" i="1"/>
  <c r="E628" i="1"/>
  <c r="E625" i="1"/>
  <c r="E623" i="1"/>
  <c r="E622" i="1"/>
  <c r="E619" i="1"/>
  <c r="E618" i="1"/>
  <c r="E616" i="1"/>
  <c r="E614" i="1"/>
  <c r="E612" i="1"/>
  <c r="E611" i="1"/>
  <c r="E609" i="1"/>
  <c r="E606" i="1"/>
  <c r="E604" i="1"/>
  <c r="E603" i="1"/>
  <c r="E602" i="1"/>
  <c r="E601" i="1"/>
  <c r="E599" i="1"/>
  <c r="E598" i="1"/>
  <c r="E596" i="1"/>
  <c r="E595" i="1"/>
  <c r="E594" i="1"/>
  <c r="E593" i="1"/>
  <c r="E592" i="1"/>
  <c r="E590" i="1"/>
  <c r="E588" i="1"/>
  <c r="E587" i="1"/>
  <c r="E586" i="1"/>
  <c r="E584" i="1"/>
  <c r="E583" i="1"/>
  <c r="E579" i="1"/>
  <c r="E576" i="1"/>
  <c r="E573" i="1"/>
  <c r="E571" i="1"/>
  <c r="E568" i="1"/>
  <c r="E565" i="1"/>
  <c r="E563" i="1"/>
  <c r="E560" i="1"/>
  <c r="E522" i="1"/>
  <c r="E518" i="1"/>
  <c r="E515" i="1"/>
  <c r="E514" i="1"/>
  <c r="E513" i="1"/>
  <c r="E512" i="1"/>
  <c r="E510" i="1"/>
  <c r="E509" i="1"/>
  <c r="E508" i="1"/>
  <c r="E507" i="1"/>
  <c r="E506" i="1"/>
  <c r="E504" i="1"/>
  <c r="E503" i="1"/>
  <c r="E502" i="1"/>
  <c r="E501" i="1"/>
  <c r="E500" i="1"/>
  <c r="E498" i="1"/>
  <c r="E497" i="1"/>
  <c r="E496" i="1"/>
  <c r="E495" i="1"/>
  <c r="E494" i="1"/>
  <c r="E493" i="1"/>
  <c r="E490" i="1"/>
  <c r="E489" i="1"/>
  <c r="E488" i="1"/>
  <c r="E487" i="1"/>
  <c r="E486" i="1"/>
  <c r="E485" i="1"/>
  <c r="E480" i="1"/>
  <c r="E478" i="1"/>
  <c r="E476" i="1"/>
  <c r="E475" i="1"/>
  <c r="E474" i="1"/>
  <c r="E473" i="1"/>
  <c r="E471" i="1"/>
  <c r="E470" i="1"/>
  <c r="E469" i="1"/>
  <c r="E468" i="1"/>
  <c r="E467" i="1"/>
  <c r="E466" i="1"/>
  <c r="E464" i="1"/>
  <c r="E462" i="1"/>
  <c r="E461" i="1"/>
  <c r="E459" i="1"/>
  <c r="E458" i="1"/>
  <c r="E456" i="1"/>
  <c r="E455" i="1"/>
  <c r="E452" i="1"/>
  <c r="E451" i="1"/>
  <c r="E450" i="1"/>
  <c r="E449" i="1"/>
  <c r="E448" i="1"/>
  <c r="E447" i="1"/>
  <c r="E445" i="1"/>
  <c r="E444" i="1"/>
  <c r="E443" i="1"/>
  <c r="E442" i="1"/>
  <c r="E440" i="1"/>
  <c r="E439" i="1"/>
  <c r="E438" i="1"/>
  <c r="E437" i="1"/>
  <c r="E435" i="1"/>
  <c r="E434" i="1"/>
  <c r="E433" i="1"/>
  <c r="E431" i="1"/>
  <c r="E423" i="1"/>
  <c r="E424" i="1"/>
  <c r="E425" i="1"/>
  <c r="E426" i="1"/>
  <c r="E427" i="1"/>
  <c r="E428" i="1"/>
  <c r="E429" i="1"/>
  <c r="E422" i="1"/>
  <c r="E294" i="1"/>
  <c r="E293" i="1"/>
  <c r="E291" i="1"/>
  <c r="E287" i="1"/>
  <c r="E259" i="1"/>
  <c r="E161" i="1"/>
  <c r="E162" i="1"/>
  <c r="E163" i="1"/>
  <c r="E164" i="1"/>
  <c r="E165" i="1"/>
  <c r="E166" i="1"/>
  <c r="E160" i="1"/>
  <c r="F420" i="1" l="1"/>
  <c r="F345" i="1" l="1"/>
  <c r="F346" i="1"/>
  <c r="F347" i="1"/>
  <c r="F348" i="1"/>
  <c r="F351" i="1"/>
  <c r="F344" i="1"/>
  <c r="F728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56" i="1"/>
  <c r="F255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7" i="1"/>
  <c r="F196" i="1"/>
  <c r="F195" i="1"/>
  <c r="F194" i="1"/>
  <c r="F191" i="1"/>
  <c r="F190" i="1"/>
  <c r="F189" i="1"/>
  <c r="F187" i="1"/>
  <c r="F108" i="1" l="1"/>
  <c r="F109" i="1"/>
  <c r="F110" i="1"/>
  <c r="F111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5" i="1"/>
  <c r="F82" i="1"/>
  <c r="F83" i="1"/>
  <c r="F84" i="1"/>
  <c r="F85" i="1"/>
  <c r="F86" i="1"/>
  <c r="F87" i="1"/>
  <c r="F88" i="1"/>
  <c r="F89" i="1"/>
  <c r="F90" i="1"/>
  <c r="F91" i="1"/>
  <c r="F92" i="1"/>
  <c r="F93" i="1"/>
  <c r="F81" i="1"/>
  <c r="F74" i="1"/>
  <c r="F21" i="1"/>
  <c r="F22" i="1"/>
  <c r="F20" i="1"/>
  <c r="F14" i="1"/>
  <c r="F15" i="1"/>
  <c r="F16" i="1"/>
  <c r="F17" i="1"/>
  <c r="F18" i="1"/>
  <c r="F13" i="1"/>
  <c r="F721" i="1" l="1"/>
  <c r="F722" i="1"/>
  <c r="F723" i="1"/>
  <c r="F724" i="1"/>
  <c r="F720" i="1"/>
  <c r="F667" i="1"/>
  <c r="F666" i="1"/>
  <c r="F551" i="1"/>
  <c r="F552" i="1"/>
  <c r="F553" i="1"/>
  <c r="F556" i="1"/>
  <c r="F550" i="1"/>
  <c r="F545" i="1"/>
  <c r="F546" i="1"/>
  <c r="F541" i="1"/>
  <c r="F542" i="1"/>
  <c r="F540" i="1"/>
  <c r="F538" i="1"/>
  <c r="F527" i="1"/>
  <c r="F528" i="1"/>
  <c r="F529" i="1"/>
  <c r="F530" i="1"/>
  <c r="F531" i="1"/>
  <c r="F532" i="1"/>
  <c r="F533" i="1"/>
  <c r="F534" i="1"/>
  <c r="F526" i="1"/>
  <c r="F523" i="1"/>
  <c r="F519" i="1"/>
  <c r="F520" i="1"/>
  <c r="F483" i="1"/>
  <c r="F482" i="1"/>
  <c r="F402" i="1"/>
  <c r="F403" i="1"/>
  <c r="F404" i="1"/>
  <c r="F405" i="1"/>
  <c r="F406" i="1"/>
  <c r="F407" i="1"/>
  <c r="F408" i="1"/>
  <c r="F409" i="1"/>
  <c r="F411" i="1"/>
  <c r="F412" i="1"/>
  <c r="F413" i="1"/>
  <c r="F414" i="1"/>
  <c r="F415" i="1"/>
  <c r="F416" i="1"/>
  <c r="F417" i="1"/>
  <c r="F418" i="1"/>
  <c r="F419" i="1"/>
  <c r="F401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1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358" i="1"/>
  <c r="F354" i="1" l="1"/>
  <c r="F355" i="1"/>
  <c r="F356" i="1"/>
  <c r="F353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00" i="1"/>
  <c r="F284" i="1"/>
  <c r="F285" i="1"/>
  <c r="F283" i="1"/>
  <c r="F279" i="1"/>
  <c r="F280" i="1"/>
  <c r="F281" i="1"/>
  <c r="F278" i="1"/>
  <c r="F269" i="1"/>
  <c r="F270" i="1"/>
  <c r="F271" i="1"/>
  <c r="F272" i="1"/>
  <c r="F273" i="1"/>
  <c r="F274" i="1"/>
  <c r="F275" i="1"/>
  <c r="F276" i="1"/>
  <c r="F268" i="1"/>
  <c r="F253" i="1"/>
  <c r="F254" i="1"/>
  <c r="F257" i="1"/>
  <c r="F252" i="1"/>
  <c r="F215" i="1"/>
  <c r="F216" i="1"/>
  <c r="F217" i="1"/>
  <c r="F218" i="1"/>
  <c r="F219" i="1"/>
  <c r="F220" i="1"/>
  <c r="F221" i="1"/>
  <c r="F250" i="1"/>
  <c r="F214" i="1"/>
  <c r="F181" i="1"/>
  <c r="F182" i="1"/>
  <c r="F183" i="1"/>
  <c r="F184" i="1"/>
  <c r="F185" i="1"/>
  <c r="F186" i="1"/>
  <c r="F188" i="1"/>
  <c r="F192" i="1"/>
  <c r="F193" i="1"/>
  <c r="F198" i="1"/>
  <c r="F180" i="1"/>
  <c r="F178" i="1"/>
  <c r="F175" i="1"/>
  <c r="F176" i="1"/>
  <c r="F174" i="1"/>
  <c r="F170" i="1"/>
  <c r="F171" i="1"/>
  <c r="F172" i="1"/>
  <c r="F169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13" i="1"/>
  <c r="F79" i="1"/>
  <c r="F77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5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35" i="1"/>
  <c r="F36" i="1"/>
  <c r="F37" i="1"/>
  <c r="F34" i="1"/>
  <c r="E260" i="1"/>
  <c r="E261" i="1"/>
  <c r="E262" i="1"/>
  <c r="E263" i="1"/>
  <c r="E264" i="1"/>
  <c r="E266" i="1"/>
  <c r="E289" i="1"/>
  <c r="E296" i="1"/>
  <c r="E297" i="1"/>
  <c r="E536" i="1"/>
  <c r="E544" i="1"/>
  <c r="E547" i="1"/>
  <c r="E548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H502" authorId="0">
      <text>
        <r>
          <rPr>
            <sz val="11"/>
            <color indexed="8"/>
            <rFont val="Helvetica Neue"/>
          </rPr>
          <t xml:space="preserve">Пользователь Windows:
</t>
        </r>
      </text>
    </comment>
  </commentList>
</comments>
</file>

<file path=xl/sharedStrings.xml><?xml version="1.0" encoding="utf-8"?>
<sst xmlns="http://schemas.openxmlformats.org/spreadsheetml/2006/main" count="1951" uniqueCount="1203">
  <si>
    <t>Един изм.</t>
  </si>
  <si>
    <r>
      <rPr>
        <sz val="14"/>
        <color indexed="8"/>
        <rFont val="Times New Roman"/>
        <family val="1"/>
        <charset val="204"/>
      </rPr>
      <t>Объем ед.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</si>
  <si>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Цена</t>
  </si>
  <si>
    <t>Масса, тн.</t>
  </si>
  <si>
    <t>Размеры, мм.</t>
  </si>
  <si>
    <t xml:space="preserve">Наименование продукции </t>
  </si>
  <si>
    <t>Без НДС, р.</t>
  </si>
  <si>
    <t>с НДС, р.</t>
  </si>
  <si>
    <t>Товарный бетон, М-100 В 7,5, F50,W2 П4</t>
  </si>
  <si>
    <r>
      <rPr>
        <sz val="14"/>
        <color indexed="8"/>
        <rFont val="Times New Roman"/>
        <family val="1"/>
        <charset val="204"/>
      </rPr>
      <t>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</si>
  <si>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-</t>
  </si>
  <si>
    <t>Товарный бетон, М-150 В12,5 F 50 W2 П4</t>
  </si>
  <si>
    <t>Товарный бетон,  М-200 В 15,      F75,   W2 П4</t>
  </si>
  <si>
    <t>Товарный бетон, М-250   B 20,   F100,   W2 П4</t>
  </si>
  <si>
    <t>Товарный бетон,  М-300 B 22.5,   F100,   W2 П4</t>
  </si>
  <si>
    <t>Товарный бетон,  М-350    B 25,F100,W2 П4</t>
  </si>
  <si>
    <t>ТОВАРНЫЙ БЕТОН  ПОД ШВИНГ                  Пескобетон</t>
  </si>
  <si>
    <t>Товарный бетон, М-200 В15, F50,W2 П4</t>
  </si>
  <si>
    <t>Товарный бетон, М-300 В22.5, F100,W2 П4</t>
  </si>
  <si>
    <t>ТОВАРНЫЙ БЕТОН С ПРОТИВОМОРОЗНЫМИ ДОБАВКАМИ "ТЕПЛЫЙ БЕТОН"</t>
  </si>
  <si>
    <t>До -5</t>
  </si>
  <si>
    <t>До -10</t>
  </si>
  <si>
    <t>До -15</t>
  </si>
  <si>
    <t xml:space="preserve">       до -5</t>
  </si>
  <si>
    <t>до -10</t>
  </si>
  <si>
    <t>до - 15</t>
  </si>
  <si>
    <t>Товарный бетон, М-100 В7,5, F50,W2 П4</t>
  </si>
  <si>
    <t>Пустотные плиты  перекрытия СЕРИЯ 1.141.1  вып.60</t>
  </si>
  <si>
    <t>1ПК 24.12-8Та</t>
  </si>
  <si>
    <t>шт.</t>
  </si>
  <si>
    <t>2380-1190-220</t>
  </si>
  <si>
    <t>1ПК 25.12-8Та</t>
  </si>
  <si>
    <t>2480-1190-220</t>
  </si>
  <si>
    <t>1ПК 27.12-8Та</t>
  </si>
  <si>
    <t>2680-1190-220</t>
  </si>
  <si>
    <t>1ПК 29.12-8Та</t>
  </si>
  <si>
    <t>2880-1190-220</t>
  </si>
  <si>
    <t>1ПК 30.12-8Та</t>
  </si>
  <si>
    <t>2980-1190-220</t>
  </si>
  <si>
    <t>1ПК 30.15-8Та</t>
  </si>
  <si>
    <t>2980-1490-220</t>
  </si>
  <si>
    <t>1ПК 31.12-8Та</t>
  </si>
  <si>
    <t>3080-1190-220</t>
  </si>
  <si>
    <t>1ПК 32.12-8Та</t>
  </si>
  <si>
    <t>3180-1190-220</t>
  </si>
  <si>
    <t>1ПК 33.12-8Та</t>
  </si>
  <si>
    <t>3280-1190-220</t>
  </si>
  <si>
    <t>1ПК 34.12-8Та</t>
  </si>
  <si>
    <t>3380-1190-220</t>
  </si>
  <si>
    <t>1ПК 34.15-8Та</t>
  </si>
  <si>
    <t>3380-1490-220</t>
  </si>
  <si>
    <t>1ПК 36.12-8Та</t>
  </si>
  <si>
    <t>3580-1190-220</t>
  </si>
  <si>
    <t>1ПК 39.12-8Та</t>
  </si>
  <si>
    <t>3880-1190-220</t>
  </si>
  <si>
    <t>1ПК 40.12-8Та</t>
  </si>
  <si>
    <t>3980-1190-220</t>
  </si>
  <si>
    <t>1ПК 41.12-8Та</t>
  </si>
  <si>
    <t>4080-1190-220</t>
  </si>
  <si>
    <t>1ПК 42.12-8Та</t>
  </si>
  <si>
    <t>4180-1190-220</t>
  </si>
  <si>
    <t>1ПК 43.12-8Та</t>
  </si>
  <si>
    <t>4280-1190-220</t>
  </si>
  <si>
    <t>1ПК 44.12-8Та</t>
  </si>
  <si>
    <t>4380-1190-220</t>
  </si>
  <si>
    <t>1ПК 45.12-8Та</t>
  </si>
  <si>
    <t>4480-1190-220</t>
  </si>
  <si>
    <t>1ПК 46.12-8Та</t>
  </si>
  <si>
    <t>4580-1190-220</t>
  </si>
  <si>
    <t>1ПК 47.12-8Та</t>
  </si>
  <si>
    <t>4680-1190-220</t>
  </si>
  <si>
    <t>Пустотные плиты  перекрытия СЕРИЯ 1.141.1 вып. 63 + 1.141.1-19c вып. 0 вып. 3</t>
  </si>
  <si>
    <t>4780-1190-220</t>
  </si>
  <si>
    <t>4780-1490-220</t>
  </si>
  <si>
    <t>1ПК 49.12-8АтVс-9а</t>
  </si>
  <si>
    <t>4880-1190-220</t>
  </si>
  <si>
    <t>1ПК 50.12-8АтVc-9a</t>
  </si>
  <si>
    <t>4980-1190-220</t>
  </si>
  <si>
    <t>1ПК 52.12-8АтVc-9a</t>
  </si>
  <si>
    <t>5180-1190-220</t>
  </si>
  <si>
    <t>1ПК 54.12-8АтVc-9a</t>
  </si>
  <si>
    <t>5380-1190-220</t>
  </si>
  <si>
    <t>1ПК 56.12-8АтV-с9а</t>
  </si>
  <si>
    <t>5580-1190-220</t>
  </si>
  <si>
    <t>1ПК 57.12-8АтV-с9а</t>
  </si>
  <si>
    <t>5680-1190-220</t>
  </si>
  <si>
    <t>1ПК 58.12-8АтV-с9а</t>
  </si>
  <si>
    <t>5780-1190-220</t>
  </si>
  <si>
    <t>1ПК 58.15-8АтV-с8а</t>
  </si>
  <si>
    <t>5780-1490-220</t>
  </si>
  <si>
    <t>1ПК 59.12-8АтV-с9а</t>
  </si>
  <si>
    <t>5880-1190-220</t>
  </si>
  <si>
    <t>1ПК 60.10-8АтV-с8а</t>
  </si>
  <si>
    <t>5980-990-220</t>
  </si>
  <si>
    <t>1ПК 60.12-8АтV-с9а</t>
  </si>
  <si>
    <t>5980-1190-220</t>
  </si>
  <si>
    <t>1ПК 60.15-8АтV-с8а</t>
  </si>
  <si>
    <t>5980-1490-220</t>
  </si>
  <si>
    <t>1ПК 62.12-8AтV-c9а</t>
  </si>
  <si>
    <t>6180-1190-220</t>
  </si>
  <si>
    <t>1ПК 63.10-8AтV-c8а</t>
  </si>
  <si>
    <t>6180-990-220</t>
  </si>
  <si>
    <t>1ПК 63.12-8АтV-с9а</t>
  </si>
  <si>
    <t>6280-1190-220</t>
  </si>
  <si>
    <t>1ПК 63.15-8АтV-с8а</t>
  </si>
  <si>
    <t>6280-1490-220</t>
  </si>
  <si>
    <t>1ПК 66.15-8АтV-с8а</t>
  </si>
  <si>
    <t>Ребристые плиты покрытия СЕРИЯ ПК-01-106</t>
  </si>
  <si>
    <t>ПКЖ-4</t>
  </si>
  <si>
    <t>5970-1490-300</t>
  </si>
  <si>
    <t>Ребристые плиты покрытия СЕРИЯ 1.465.1-7/84</t>
  </si>
  <si>
    <t xml:space="preserve">2ПГ6-3Ат-Vт-п   </t>
  </si>
  <si>
    <t>Фундаментные блоки ГОСТ 13579-78</t>
  </si>
  <si>
    <t>ФБС 9-3-6-т</t>
  </si>
  <si>
    <t>880-300-580</t>
  </si>
  <si>
    <t>ФБС 9-4-6-т</t>
  </si>
  <si>
    <t>880-400-580</t>
  </si>
  <si>
    <t>ФБС 9-5-6-т</t>
  </si>
  <si>
    <t>880-500-580</t>
  </si>
  <si>
    <t>ФБС 9-6-6-т</t>
  </si>
  <si>
    <t>880-600-580</t>
  </si>
  <si>
    <t>ФБС 12- 3-6-т</t>
  </si>
  <si>
    <t>1180-300-580</t>
  </si>
  <si>
    <t xml:space="preserve">ФБС 12-4-3-т     </t>
  </si>
  <si>
    <t>1180-400-280</t>
  </si>
  <si>
    <t>ФБС 12-4-6-т</t>
  </si>
  <si>
    <t>1180-400-580</t>
  </si>
  <si>
    <t>ФБС 12-5-6-т</t>
  </si>
  <si>
    <t>1180-500-580</t>
  </si>
  <si>
    <t>ФБС 12-6-6-т</t>
  </si>
  <si>
    <t>1180-600-580</t>
  </si>
  <si>
    <t>ФБС 24-3-6-т</t>
  </si>
  <si>
    <t>2380-300-580</t>
  </si>
  <si>
    <t>ФБС 24-4-6-т</t>
  </si>
  <si>
    <t>2380-400-580</t>
  </si>
  <si>
    <t>ФБС 24-5-6-т</t>
  </si>
  <si>
    <t>2380-500-580</t>
  </si>
  <si>
    <t>ФБС 24-6-6-т</t>
  </si>
  <si>
    <t>2380-600-580</t>
  </si>
  <si>
    <t>Плиты ленточных фундаментов ГОСТ 13580-85</t>
  </si>
  <si>
    <t>ФЛ 8.12-1</t>
  </si>
  <si>
    <t>1180-800-300</t>
  </si>
  <si>
    <t>ФЛ 8.12-4</t>
  </si>
  <si>
    <t>ФЛ 8.24-1</t>
  </si>
  <si>
    <t>2380-800-300</t>
  </si>
  <si>
    <t>ФЛ 10.8-1</t>
  </si>
  <si>
    <t>780-1000-300</t>
  </si>
  <si>
    <t>ФЛ 10.8-2</t>
  </si>
  <si>
    <t>ФЛ 10.12-2</t>
  </si>
  <si>
    <t>1180-1000-300</t>
  </si>
  <si>
    <t>ФЛ 10.12-3</t>
  </si>
  <si>
    <t>ФЛ 10.24-2</t>
  </si>
  <si>
    <t>2380-1000-300</t>
  </si>
  <si>
    <t>ФЛ 12.8-2</t>
  </si>
  <si>
    <t>780-1200-300</t>
  </si>
  <si>
    <t>ФЛ 12.12-2</t>
  </si>
  <si>
    <t>1180-1200-300</t>
  </si>
  <si>
    <t>ФЛ 12.24-3</t>
  </si>
  <si>
    <t>2380-1200-300</t>
  </si>
  <si>
    <t>ФЛ 12.24-4</t>
  </si>
  <si>
    <t>ФЛ 14.8-2</t>
  </si>
  <si>
    <t>780-1400-300</t>
  </si>
  <si>
    <t>ФЛ 16.24-2</t>
  </si>
  <si>
    <t>2380-1600-300</t>
  </si>
  <si>
    <t>ФЛ 20.8-1</t>
  </si>
  <si>
    <t>780-2000-500</t>
  </si>
  <si>
    <t>ФЛ 20.12-1</t>
  </si>
  <si>
    <t>1180-2000-500</t>
  </si>
  <si>
    <t>ФЛ 20.12-2</t>
  </si>
  <si>
    <t>Перемычки брусковые СЕРИЯ 1.038.1-1</t>
  </si>
  <si>
    <t>1ПБ 13-1</t>
  </si>
  <si>
    <t>1290-120-65</t>
  </si>
  <si>
    <t xml:space="preserve">1ПБ16-1 </t>
  </si>
  <si>
    <t>1550-120-65</t>
  </si>
  <si>
    <t>2ПБ 10-1П</t>
  </si>
  <si>
    <t>1030-120-140</t>
  </si>
  <si>
    <t>2ПБ 13-1П</t>
  </si>
  <si>
    <t>1290-120-140</t>
  </si>
  <si>
    <t>2ПБ 16-2П</t>
  </si>
  <si>
    <t>1550-120-140</t>
  </si>
  <si>
    <t>2ПБ 17-2П</t>
  </si>
  <si>
    <t>1680-120-140</t>
  </si>
  <si>
    <t>2ПБ 19-3П</t>
  </si>
  <si>
    <t>1940-120-140</t>
  </si>
  <si>
    <t>2ПБ 22-3П</t>
  </si>
  <si>
    <t>2200-120-140</t>
  </si>
  <si>
    <t>2ПБ 25-3П</t>
  </si>
  <si>
    <t>2460-120-140</t>
  </si>
  <si>
    <t>2ПБ 26-4П</t>
  </si>
  <si>
    <t>2590-120-140</t>
  </si>
  <si>
    <t>2ПБ 29-4П</t>
  </si>
  <si>
    <t>2850-120-140</t>
  </si>
  <si>
    <t>2ПБ 30-4П</t>
  </si>
  <si>
    <t>2980-120-140</t>
  </si>
  <si>
    <t xml:space="preserve">  3ПБ 13-37П</t>
  </si>
  <si>
    <t>1290-120-220</t>
  </si>
  <si>
    <t xml:space="preserve">  3ПБ 16-37П</t>
  </si>
  <si>
    <t>1550-120-220</t>
  </si>
  <si>
    <t>3ПБ 18-8П</t>
  </si>
  <si>
    <t>1810-120-220</t>
  </si>
  <si>
    <t xml:space="preserve">  3ПБ 18-37П</t>
  </si>
  <si>
    <t>3ПБ 21-8П</t>
  </si>
  <si>
    <t>2070-120-220</t>
  </si>
  <si>
    <t>3ПБ 25-8П</t>
  </si>
  <si>
    <t>2460-120-220</t>
  </si>
  <si>
    <t xml:space="preserve"> 3ПБ 27-8П</t>
  </si>
  <si>
    <t>2720-120-220</t>
  </si>
  <si>
    <t xml:space="preserve"> 3ПБ 34-4П</t>
  </si>
  <si>
    <t>3370-120-220</t>
  </si>
  <si>
    <t xml:space="preserve"> 3ПБ 36-4П</t>
  </si>
  <si>
    <t>3630-120-220</t>
  </si>
  <si>
    <t>4ПБ 21-71</t>
  </si>
  <si>
    <t>2070-380-220</t>
  </si>
  <si>
    <t>4ПБ 48-8П</t>
  </si>
  <si>
    <t>4800-120-290</t>
  </si>
  <si>
    <t>4ПБ 60-8П</t>
  </si>
  <si>
    <t>5950-120-290</t>
  </si>
  <si>
    <t>5ПБ 21-27П</t>
  </si>
  <si>
    <t>2070-250-220</t>
  </si>
  <si>
    <t>5ПБ 25-27П</t>
  </si>
  <si>
    <t>2460-250-220</t>
  </si>
  <si>
    <t>5ПБ 27-27 П</t>
  </si>
  <si>
    <t>2720-250-220</t>
  </si>
  <si>
    <t>5ПБ 27-37 П</t>
  </si>
  <si>
    <t>5ПБ 30-27П</t>
  </si>
  <si>
    <t>2980-250-220</t>
  </si>
  <si>
    <t>5ПБ 36-20П</t>
  </si>
  <si>
    <t>3630-250-220</t>
  </si>
  <si>
    <t>8ПБ 10-1П</t>
  </si>
  <si>
    <t>1030-120-90</t>
  </si>
  <si>
    <t>8ПБ 13-1П</t>
  </si>
  <si>
    <t>1290-120-90</t>
  </si>
  <si>
    <t>8ПБ 16-1П</t>
  </si>
  <si>
    <t>1550-120-90</t>
  </si>
  <si>
    <t>8ПБ 17-2П</t>
  </si>
  <si>
    <t>1680-120-90</t>
  </si>
  <si>
    <t>8ПБ 19-3П</t>
  </si>
  <si>
    <t>1940-120-90</t>
  </si>
  <si>
    <t>9ПБ 13-37П</t>
  </si>
  <si>
    <t>1290-120-190</t>
  </si>
  <si>
    <t>9ПБ 16-37П</t>
  </si>
  <si>
    <t>1550-120-190</t>
  </si>
  <si>
    <t xml:space="preserve"> 9ПБ 18-37П</t>
  </si>
  <si>
    <t>1810-120-190</t>
  </si>
  <si>
    <t>9ПБ 25-3П</t>
  </si>
  <si>
    <t>2460-120-190</t>
  </si>
  <si>
    <t>9ПБ 26-4П</t>
  </si>
  <si>
    <t>2590-120-190</t>
  </si>
  <si>
    <t>9 ПБ 29-4П</t>
  </si>
  <si>
    <t>2850-120-190</t>
  </si>
  <si>
    <t>9 ПБ 22-3П</t>
  </si>
  <si>
    <t>2200-120-190</t>
  </si>
  <si>
    <t>10ПБ 21-27П</t>
  </si>
  <si>
    <t>2070-250-190</t>
  </si>
  <si>
    <t>10ПБ 27-27П</t>
  </si>
  <si>
    <t>2720-250-190</t>
  </si>
  <si>
    <t>10ПБ 27-37П</t>
  </si>
  <si>
    <t xml:space="preserve">1ПП 12-3 </t>
  </si>
  <si>
    <t>1160-380-65</t>
  </si>
  <si>
    <t>2ПП 14-4</t>
  </si>
  <si>
    <t>1420-380-140</t>
  </si>
  <si>
    <t>3ПП 14-71</t>
  </si>
  <si>
    <t>1420-380-220</t>
  </si>
  <si>
    <t>3ПП 16-71</t>
  </si>
  <si>
    <t>1550-380-220</t>
  </si>
  <si>
    <t>3ПП 18-71</t>
  </si>
  <si>
    <t>1810-380-220</t>
  </si>
  <si>
    <t>3ПП 21-71</t>
  </si>
  <si>
    <t>3ПП 27-71</t>
  </si>
  <si>
    <t>2720-380-220</t>
  </si>
  <si>
    <t>Сваи железобетонные квадратного сечения СЕРИЯ 1.011.1-10</t>
  </si>
  <si>
    <t>Сечение 150х150</t>
  </si>
  <si>
    <t>С 30.15-3.1</t>
  </si>
  <si>
    <t>С 30.15-6.1</t>
  </si>
  <si>
    <t>С 40.15-6.1</t>
  </si>
  <si>
    <t>С 50.15-6.1</t>
  </si>
  <si>
    <t>5100+100  S 150*150</t>
  </si>
  <si>
    <t>Сечение 200х200</t>
  </si>
  <si>
    <t>С 30.20-6.1</t>
  </si>
  <si>
    <t>С 40.20-6.1</t>
  </si>
  <si>
    <t>С 50.20-6.1</t>
  </si>
  <si>
    <t>Сечение 250х250</t>
  </si>
  <si>
    <t>С 50.25-9.1</t>
  </si>
  <si>
    <t>Сечение 300х300</t>
  </si>
  <si>
    <t>Сечение 350х350</t>
  </si>
  <si>
    <t>Сечение 400х400</t>
  </si>
  <si>
    <t>ЛC-11-1а</t>
  </si>
  <si>
    <t>1050-330-145</t>
  </si>
  <si>
    <t>ЛC-12-1а</t>
  </si>
  <si>
    <t>1200-330-145</t>
  </si>
  <si>
    <t>ЛC-13-1а</t>
  </si>
  <si>
    <t>1300-330-145</t>
  </si>
  <si>
    <t>ЛС-14-1а</t>
  </si>
  <si>
    <t>1350-330-145</t>
  </si>
  <si>
    <t>ЛС-15-1а</t>
  </si>
  <si>
    <t>1500-330-145</t>
  </si>
  <si>
    <t>ЛС-17-1а</t>
  </si>
  <si>
    <t>1650-330-145</t>
  </si>
  <si>
    <t>3261-1200-289</t>
  </si>
  <si>
    <t xml:space="preserve">          Кольца канализации СЕРИЯ 3.900.1-14 </t>
  </si>
  <si>
    <t>КС 7.3</t>
  </si>
  <si>
    <t>840-700-290</t>
  </si>
  <si>
    <t>КС 7.6</t>
  </si>
  <si>
    <t>840-700-590</t>
  </si>
  <si>
    <t>КС 7.9</t>
  </si>
  <si>
    <t>840-700-890</t>
  </si>
  <si>
    <t>КС 10.6</t>
  </si>
  <si>
    <t>1160-1000-590</t>
  </si>
  <si>
    <t>КС 10.9</t>
  </si>
  <si>
    <t>1160-1000-890</t>
  </si>
  <si>
    <t>КС 15.6</t>
  </si>
  <si>
    <t>1680-1500-590</t>
  </si>
  <si>
    <t>КС 15.9</t>
  </si>
  <si>
    <t>1680-1500-890</t>
  </si>
  <si>
    <t>КС 20.6</t>
  </si>
  <si>
    <t>2200-2000-590</t>
  </si>
  <si>
    <t>КС 20.9</t>
  </si>
  <si>
    <t>2200-2000-890</t>
  </si>
  <si>
    <t xml:space="preserve">Плиты перекрытия круглых колодцов Серия 3.900.1-14 </t>
  </si>
  <si>
    <t>ПП 10-2</t>
  </si>
  <si>
    <t>1160-(700)*150</t>
  </si>
  <si>
    <t>ПП 13-2</t>
  </si>
  <si>
    <t>1410-150</t>
  </si>
  <si>
    <t>1ПП 15-2</t>
  </si>
  <si>
    <t>1680-(700)*150</t>
  </si>
  <si>
    <t>1ПП 20-2</t>
  </si>
  <si>
    <t>2200-(700)*160</t>
  </si>
  <si>
    <t xml:space="preserve">Плиты днища Серия 3.900.1-14 </t>
  </si>
  <si>
    <t>ПН 10</t>
  </si>
  <si>
    <t>1500*100</t>
  </si>
  <si>
    <t>ПН 15</t>
  </si>
  <si>
    <t>2000*120</t>
  </si>
  <si>
    <t>ПН 20</t>
  </si>
  <si>
    <t>2200*120</t>
  </si>
  <si>
    <t>Опорное кольцо Серия 3.900-1В14 (3.900-3В7)</t>
  </si>
  <si>
    <t>КО 6  (КЦО1)</t>
  </si>
  <si>
    <t>840*580*70</t>
  </si>
  <si>
    <t>Плита дорожная Серия 3.900-1В14 (3.900-3В7)</t>
  </si>
  <si>
    <t>ПД6  (КЦО3)</t>
  </si>
  <si>
    <t>2500*1750*220</t>
  </si>
  <si>
    <t>1700-1700-150 1отв. Диам. 1000</t>
  </si>
  <si>
    <t>Плита перекрытия дождеприемных колодцев ТМП 902-09-46.88</t>
  </si>
  <si>
    <t>КЦП 2-7</t>
  </si>
  <si>
    <t>1000-120</t>
  </si>
  <si>
    <t>КЦП 3-10</t>
  </si>
  <si>
    <t xml:space="preserve">диам. нар. 1160* h 120 </t>
  </si>
  <si>
    <t>Кольца стеновые дождеприемных колодцев ТМП 902-09-46.88</t>
  </si>
  <si>
    <t>КЦ7.9б</t>
  </si>
  <si>
    <t>840-890</t>
  </si>
  <si>
    <t>КЦ10.9б</t>
  </si>
  <si>
    <t>1160-890</t>
  </si>
  <si>
    <t xml:space="preserve">Изделия для теплотрасс </t>
  </si>
  <si>
    <t>Лотки теплотрасс Серия 3.006.1-2/82</t>
  </si>
  <si>
    <t>2970-420-360</t>
  </si>
  <si>
    <t>2970-570-360</t>
  </si>
  <si>
    <t>2970-780-680</t>
  </si>
  <si>
    <t>2970-1160-680</t>
  </si>
  <si>
    <t>2970-1160-1000</t>
  </si>
  <si>
    <t>2970-1160-1310</t>
  </si>
  <si>
    <t>2970-1480-550</t>
  </si>
  <si>
    <t>2970-1480-700</t>
  </si>
  <si>
    <t>2970-1480-1010</t>
  </si>
  <si>
    <t>2970-1840-570</t>
  </si>
  <si>
    <t>2980-1840-720</t>
  </si>
  <si>
    <t>2970-1840-1030</t>
  </si>
  <si>
    <t>2970-1840-1330</t>
  </si>
  <si>
    <t>2970-1840-1640</t>
  </si>
  <si>
    <t>2970-2160-1040</t>
  </si>
  <si>
    <t>2970-2460-740</t>
  </si>
  <si>
    <t>2970-2460-1040</t>
  </si>
  <si>
    <t>2970-2460-1340</t>
  </si>
  <si>
    <t>2970-2780-760</t>
  </si>
  <si>
    <t>2970-2780-1060</t>
  </si>
  <si>
    <t>2970-3380-780</t>
  </si>
  <si>
    <t>2970-3380-1080</t>
  </si>
  <si>
    <t>2970-4000-1100</t>
  </si>
  <si>
    <t>Лотки теплотрасс Серия 3.006.1-8</t>
  </si>
  <si>
    <t>ЛК 75.45-30-1</t>
  </si>
  <si>
    <t>740-430-280</t>
  </si>
  <si>
    <t>ЛК 75.45-45-1</t>
  </si>
  <si>
    <t>740-430-430</t>
  </si>
  <si>
    <t>ЛК 300.45-45-1</t>
  </si>
  <si>
    <t>2990-430-430</t>
  </si>
  <si>
    <t>ЛК 300.45-45-1В</t>
  </si>
  <si>
    <t>ЛК 300.60-30-3</t>
  </si>
  <si>
    <t>2990-580-280</t>
  </si>
  <si>
    <t>2990-580-580</t>
  </si>
  <si>
    <t>Лотки теплотрасс Серия ИС01-04</t>
  </si>
  <si>
    <t>Л-4-8</t>
  </si>
  <si>
    <t>2970-760-530</t>
  </si>
  <si>
    <t>Л-4 (Л-6-8)</t>
  </si>
  <si>
    <t>2970-1060-530</t>
  </si>
  <si>
    <t xml:space="preserve">Л-5 </t>
  </si>
  <si>
    <t>2970-1080-680</t>
  </si>
  <si>
    <t xml:space="preserve">Л-7 </t>
  </si>
  <si>
    <t>2970-1400-680</t>
  </si>
  <si>
    <t>Плита теплотрасс Серия 3.006.1-2/82</t>
  </si>
  <si>
    <t>П 1-8</t>
  </si>
  <si>
    <t>740-420-50</t>
  </si>
  <si>
    <t>П 2-15</t>
  </si>
  <si>
    <t>740-420-100</t>
  </si>
  <si>
    <t>П 3-8</t>
  </si>
  <si>
    <t>740-570-50</t>
  </si>
  <si>
    <t xml:space="preserve">П 4-15 </t>
  </si>
  <si>
    <t>2990-570-100</t>
  </si>
  <si>
    <t xml:space="preserve">П 4д-15 </t>
  </si>
  <si>
    <t>740-570-100</t>
  </si>
  <si>
    <t>П 5-8</t>
  </si>
  <si>
    <t>2990-780-100</t>
  </si>
  <si>
    <t>П 5-8 (1/2)</t>
  </si>
  <si>
    <t>1480-780-100</t>
  </si>
  <si>
    <t>П 5д-8</t>
  </si>
  <si>
    <t>740-780-70</t>
  </si>
  <si>
    <t>П 6-15</t>
  </si>
  <si>
    <t>2990-780-120</t>
  </si>
  <si>
    <t>П 7-3</t>
  </si>
  <si>
    <t>2990-1160-70</t>
  </si>
  <si>
    <t>П 7-5</t>
  </si>
  <si>
    <t>П 8-8</t>
  </si>
  <si>
    <t>2990-1160-100</t>
  </si>
  <si>
    <t>П 8-8 (1/2)</t>
  </si>
  <si>
    <t>1500-1160-100</t>
  </si>
  <si>
    <t>П8д-8</t>
  </si>
  <si>
    <t>740-1160-100</t>
  </si>
  <si>
    <t>П 8-11</t>
  </si>
  <si>
    <t>П 10-5</t>
  </si>
  <si>
    <t>2990-1160-120</t>
  </si>
  <si>
    <t>П 9-15б</t>
  </si>
  <si>
    <t>П 9д-15б</t>
  </si>
  <si>
    <t>740-1160-120</t>
  </si>
  <si>
    <t>П 9-15</t>
  </si>
  <si>
    <t>П 11-8</t>
  </si>
  <si>
    <t>2990-1480-100</t>
  </si>
  <si>
    <t>П 11-8/2</t>
  </si>
  <si>
    <t>1500-1480-100</t>
  </si>
  <si>
    <t>П 11д-8</t>
  </si>
  <si>
    <t>740-1480-100</t>
  </si>
  <si>
    <t xml:space="preserve">   П 12-12</t>
  </si>
  <si>
    <t>2990-1480-160</t>
  </si>
  <si>
    <t>П 12-15</t>
  </si>
  <si>
    <t xml:space="preserve">      П 13-11б</t>
  </si>
  <si>
    <t>2990-1480-120</t>
  </si>
  <si>
    <t>П 13д-11б</t>
  </si>
  <si>
    <t>740-1480-120</t>
  </si>
  <si>
    <t>П 14-3</t>
  </si>
  <si>
    <t>2990-1840-90</t>
  </si>
  <si>
    <t>П 15-8</t>
  </si>
  <si>
    <t>2990-1840-120</t>
  </si>
  <si>
    <t>П 15д-8</t>
  </si>
  <si>
    <t>740-1840-120</t>
  </si>
  <si>
    <t>П 16-15</t>
  </si>
  <si>
    <t>2990-1840-180</t>
  </si>
  <si>
    <t>П 16д-15</t>
  </si>
  <si>
    <t>740-1840-180</t>
  </si>
  <si>
    <t>П 18-8</t>
  </si>
  <si>
    <t>2990-2160-150</t>
  </si>
  <si>
    <t xml:space="preserve"> П18д-8</t>
  </si>
  <si>
    <t>740-2160-150</t>
  </si>
  <si>
    <t>П 19-11</t>
  </si>
  <si>
    <t>П 19д-11</t>
  </si>
  <si>
    <t>740-2160-250</t>
  </si>
  <si>
    <t>П 20-3</t>
  </si>
  <si>
    <t>2990-2460-140</t>
  </si>
  <si>
    <t>П 21-8</t>
  </si>
  <si>
    <t>2990-2460-160</t>
  </si>
  <si>
    <t>П 21д-8</t>
  </si>
  <si>
    <t>740-2460-160</t>
  </si>
  <si>
    <t>П 24-8</t>
  </si>
  <si>
    <t>2990-2780-180</t>
  </si>
  <si>
    <t>П 24д-8</t>
  </si>
  <si>
    <t>740-2780-180</t>
  </si>
  <si>
    <t>П 27-8</t>
  </si>
  <si>
    <t>2990-3380-250</t>
  </si>
  <si>
    <t>П 27д-8</t>
  </si>
  <si>
    <t>740-3380-250</t>
  </si>
  <si>
    <t>Плиты перекрытия лотков теплотрасс Серия 3.006.1-8</t>
  </si>
  <si>
    <t>ПТ 36.30.6-15</t>
  </si>
  <si>
    <t>360-280-60</t>
  </si>
  <si>
    <t>ПТ 36.45.6-12</t>
  </si>
  <si>
    <t>360-430-60</t>
  </si>
  <si>
    <t>ПТ 36.60.8-6</t>
  </si>
  <si>
    <t>360-580-80</t>
  </si>
  <si>
    <t>ПТ 75.45.6-3</t>
  </si>
  <si>
    <t>740-430-60</t>
  </si>
  <si>
    <t>ПТ 75.45.6-12</t>
  </si>
  <si>
    <t>ПТ 75.60.8-9</t>
  </si>
  <si>
    <t>740-580-80</t>
  </si>
  <si>
    <t>ПТ 75.90.10-6</t>
  </si>
  <si>
    <t>740-880-100</t>
  </si>
  <si>
    <t>ПТ 75.90.10-15</t>
  </si>
  <si>
    <t>ПТ 75.120.12-9</t>
  </si>
  <si>
    <t>740-1180-120</t>
  </si>
  <si>
    <t>ПТ 75.180.14-6</t>
  </si>
  <si>
    <t>740-1790-140</t>
  </si>
  <si>
    <t>ПТ 75.180.16-12</t>
  </si>
  <si>
    <t>740-1790-160</t>
  </si>
  <si>
    <t>ПТ 75.180.20-15</t>
  </si>
  <si>
    <t>ПТ 75.210.16-9</t>
  </si>
  <si>
    <t>ПТ 75.240.20-9</t>
  </si>
  <si>
    <t>ПТ 75.300.25-9</t>
  </si>
  <si>
    <t>740-2980-250</t>
  </si>
  <si>
    <t>ПТ 300.90.10-15</t>
  </si>
  <si>
    <t>2990-880-100</t>
  </si>
  <si>
    <t>ПТ 300.180.14-6</t>
  </si>
  <si>
    <t>2990-1780-140</t>
  </si>
  <si>
    <t>ПТ 300.150.14-9</t>
  </si>
  <si>
    <t>2990-1480-140</t>
  </si>
  <si>
    <t>ПТ 300.210.16-9</t>
  </si>
  <si>
    <t>2990-2080-160</t>
  </si>
  <si>
    <t>ПТ 300.300.20-6</t>
  </si>
  <si>
    <t>2990-2980-200</t>
  </si>
  <si>
    <t>Опорные подушки СЕРИЯ 3.006.1-2/82</t>
  </si>
  <si>
    <t>ОП-1</t>
  </si>
  <si>
    <t>200-200-90</t>
  </si>
  <si>
    <t>ОП-2</t>
  </si>
  <si>
    <t>200-300-90</t>
  </si>
  <si>
    <t>ОП-3</t>
  </si>
  <si>
    <t>400-400-90</t>
  </si>
  <si>
    <t>ОП-4</t>
  </si>
  <si>
    <t>500-500-140</t>
  </si>
  <si>
    <t>ОП-5</t>
  </si>
  <si>
    <t>550-650-140</t>
  </si>
  <si>
    <t>ОП-6</t>
  </si>
  <si>
    <t>750-650-140</t>
  </si>
  <si>
    <t>ОП-7</t>
  </si>
  <si>
    <t>850-750-140</t>
  </si>
  <si>
    <t>ОП-8</t>
  </si>
  <si>
    <t>1050-850-290</t>
  </si>
  <si>
    <t>Плита - Плоская подкладка Серия 3006.1-2/82</t>
  </si>
  <si>
    <t>ПП 10</t>
  </si>
  <si>
    <t>3600-400-100</t>
  </si>
  <si>
    <t>Плита перекрытия с отверстием Серия ИС01-04</t>
  </si>
  <si>
    <t>ПО 2</t>
  </si>
  <si>
    <t>1400-1100-140</t>
  </si>
  <si>
    <t>ПО-3</t>
  </si>
  <si>
    <t>1700-1100-170</t>
  </si>
  <si>
    <t>ПО-4</t>
  </si>
  <si>
    <t>2300-1100-220</t>
  </si>
  <si>
    <t>Плиты перекрытия с отверстиями Серия 3.006.1-2.87 вып. 6</t>
  </si>
  <si>
    <t>ПО1 (3.006.87)</t>
  </si>
  <si>
    <t>2300-2000-180</t>
  </si>
  <si>
    <t>ПО2 (3.006.87)</t>
  </si>
  <si>
    <t>0,22/0,26</t>
  </si>
  <si>
    <t>1450-1500-120</t>
  </si>
  <si>
    <t>ПО3 (3.006.87)</t>
  </si>
  <si>
    <t>0,36/0,42</t>
  </si>
  <si>
    <t>1750-1500-160</t>
  </si>
  <si>
    <t>ПО4 (3.006.87)</t>
  </si>
  <si>
    <t>0,61/0,69</t>
  </si>
  <si>
    <t>2300-1500-200</t>
  </si>
  <si>
    <t>Балка Серия 3.006.1-8</t>
  </si>
  <si>
    <t>1480-380-120</t>
  </si>
  <si>
    <t>2840-380-300</t>
  </si>
  <si>
    <t>3370-380-300</t>
  </si>
  <si>
    <t>4080-500-400</t>
  </si>
  <si>
    <t>Балка Серия 3.006.1-2.87</t>
  </si>
  <si>
    <t>1160-300-150</t>
  </si>
  <si>
    <t>1480-300-200</t>
  </si>
  <si>
    <t>1840-300-250</t>
  </si>
  <si>
    <t>2650-300-300</t>
  </si>
  <si>
    <t>3380-600-350</t>
  </si>
  <si>
    <t>4250-600-450</t>
  </si>
  <si>
    <t xml:space="preserve">Изделия для энергетики  </t>
  </si>
  <si>
    <t>Плита перекрытия кабельных каналов Серия 3.407.1-157 В1</t>
  </si>
  <si>
    <t xml:space="preserve">П-10.5 </t>
  </si>
  <si>
    <t>995-500-60</t>
  </si>
  <si>
    <t xml:space="preserve">П-15.5 </t>
  </si>
  <si>
    <t>1495-500-70</t>
  </si>
  <si>
    <t>Лотки кабельных каналов Серия 3.407.1-157 В1</t>
  </si>
  <si>
    <t>Л-20.5</t>
  </si>
  <si>
    <t>1990-500-160</t>
  </si>
  <si>
    <t>Л-20.10</t>
  </si>
  <si>
    <t xml:space="preserve">0, 275 </t>
  </si>
  <si>
    <t>Брусок бетонный подкладка для кабельных каналов Серия 3.407.1-157 В1</t>
  </si>
  <si>
    <t xml:space="preserve">Б-5 </t>
  </si>
  <si>
    <t>500-150-100</t>
  </si>
  <si>
    <t>Б-10</t>
  </si>
  <si>
    <t>1000-100-150</t>
  </si>
  <si>
    <t>Блок кабельный Серия 3.407.1-157 в.1</t>
  </si>
  <si>
    <t>БДЛ 40.6</t>
  </si>
  <si>
    <t>3950-560-250</t>
  </si>
  <si>
    <t>Лежни Серия 3.407.1-157 В1</t>
  </si>
  <si>
    <t>ЛЖ 08</t>
  </si>
  <si>
    <t>800-400-500</t>
  </si>
  <si>
    <t>ЛЖ 16</t>
  </si>
  <si>
    <t>1600-400-500</t>
  </si>
  <si>
    <t>ЛЖ 28</t>
  </si>
  <si>
    <t>2800-400-500</t>
  </si>
  <si>
    <t>ЛЖ 40</t>
  </si>
  <si>
    <t>4000-400-500</t>
  </si>
  <si>
    <t>ЛЖ 44</t>
  </si>
  <si>
    <t>4400-400-500</t>
  </si>
  <si>
    <t>ЛЖ 60</t>
  </si>
  <si>
    <t>6000-400-500</t>
  </si>
  <si>
    <t>Приставки железобетонные (пасынки) СЕРИЯ 3.407-57/87 (конусовидные)</t>
  </si>
  <si>
    <t>ПТ60</t>
  </si>
  <si>
    <t>6000*220; 120*265</t>
  </si>
  <si>
    <t>ПТ45</t>
  </si>
  <si>
    <t>ПТ43-2</t>
  </si>
  <si>
    <t>ПТ33-3</t>
  </si>
  <si>
    <t>Плита опорноанкерная СЕРИЯ 3.407.1-143</t>
  </si>
  <si>
    <t>П3и</t>
  </si>
  <si>
    <r>
      <rPr>
        <sz val="14"/>
        <color indexed="8"/>
        <rFont val="Calibri"/>
        <family val="2"/>
        <charset val="204"/>
      </rPr>
      <t>Ø</t>
    </r>
    <r>
      <rPr>
        <sz val="14"/>
        <color indexed="8"/>
        <rFont val="Times New Roman"/>
        <family val="1"/>
        <charset val="204"/>
      </rPr>
      <t>620-150</t>
    </r>
  </si>
  <si>
    <t>Замерный столбик ГОСТ 13015-2003</t>
  </si>
  <si>
    <t xml:space="preserve">ЗС-120 </t>
  </si>
  <si>
    <t>1200-120-120</t>
  </si>
  <si>
    <t>Сваи для фундаментов ЛЭП серия 3.407.9-146</t>
  </si>
  <si>
    <t>С 35.10-1</t>
  </si>
  <si>
    <t>10000-350-350</t>
  </si>
  <si>
    <t>С 35.12-2</t>
  </si>
  <si>
    <t>Стойки УСО серия 3.407-102 Вып.1</t>
  </si>
  <si>
    <t>УСО 1А</t>
  </si>
  <si>
    <t>5200-250-250</t>
  </si>
  <si>
    <t>УСО 2А</t>
  </si>
  <si>
    <t>4400-250-250</t>
  </si>
  <si>
    <t>УСО 3А</t>
  </si>
  <si>
    <t>3600-250-250</t>
  </si>
  <si>
    <t>УСО 4А</t>
  </si>
  <si>
    <t>3000-250-250</t>
  </si>
  <si>
    <t>УСО 5А</t>
  </si>
  <si>
    <t>2200-250-250</t>
  </si>
  <si>
    <t>УСО 5А-1</t>
  </si>
  <si>
    <t>Изделия для теплокамер</t>
  </si>
  <si>
    <t>Плита перекрытия тепловых камер ВТИ-КЖ-01-83-2</t>
  </si>
  <si>
    <t>П1 (ВТИ)</t>
  </si>
  <si>
    <t>4120-1180-300</t>
  </si>
  <si>
    <t>П 1А (ВТИ)</t>
  </si>
  <si>
    <t>П-2 (ВТИ)</t>
  </si>
  <si>
    <t>3360-1180-300</t>
  </si>
  <si>
    <t>П-2А (ВТИ)</t>
  </si>
  <si>
    <t>П-2Б (ВТИ)</t>
  </si>
  <si>
    <t>П3Б (ВТИ)</t>
  </si>
  <si>
    <t>2160-1180-300</t>
  </si>
  <si>
    <t>Плита стеновые тепловых камер ВТИ-КЖ-01-83-2</t>
  </si>
  <si>
    <t>ПС-1 (ВТИ)</t>
  </si>
  <si>
    <t>3900-2260-180</t>
  </si>
  <si>
    <t>ПС-1А (ВТИ)</t>
  </si>
  <si>
    <t>ПС-2 (ВТИ)</t>
  </si>
  <si>
    <t>3140-2260-180</t>
  </si>
  <si>
    <t>ПС-3 (ВТИ)</t>
  </si>
  <si>
    <t>2700-2260-180</t>
  </si>
  <si>
    <t>ПС-4 (ВТИ)</t>
  </si>
  <si>
    <t>Плиты тепловых камер проект 5235-АСИ</t>
  </si>
  <si>
    <t>ПО 7-2(5235)</t>
  </si>
  <si>
    <t>ПО-8(5235)</t>
  </si>
  <si>
    <t>0,62/0,55</t>
  </si>
  <si>
    <t>2400-1200-220</t>
  </si>
  <si>
    <t>ПО-9(5235)</t>
  </si>
  <si>
    <t>3000-1480-300</t>
  </si>
  <si>
    <t>ПО-10(5235)</t>
  </si>
  <si>
    <t>1,86/1,6</t>
  </si>
  <si>
    <t>3600-1480-350</t>
  </si>
  <si>
    <t>ПО-11(5235)</t>
  </si>
  <si>
    <t>2,49/2,2</t>
  </si>
  <si>
    <t>4200-1480-400</t>
  </si>
  <si>
    <t>Плиты  доборные тепловых камер проект 5235-АСИ</t>
  </si>
  <si>
    <t>П 12 Д (5235)</t>
  </si>
  <si>
    <t>1800-590-220</t>
  </si>
  <si>
    <t>П 14 Д (5235)</t>
  </si>
  <si>
    <t>3000-590-300</t>
  </si>
  <si>
    <t>П 15 Д (5235)</t>
  </si>
  <si>
    <t>3600-590-350</t>
  </si>
  <si>
    <t>П 16 Д (5235)</t>
  </si>
  <si>
    <t>4200-590-400</t>
  </si>
  <si>
    <r>
      <rPr>
        <sz val="14"/>
        <color indexed="8"/>
        <rFont val="Arial"/>
        <family val="2"/>
        <charset val="204"/>
      </rPr>
      <t xml:space="preserve">                        </t>
    </r>
    <r>
      <rPr>
        <b/>
        <sz val="14"/>
        <color indexed="8"/>
        <rFont val="Arial"/>
        <family val="2"/>
        <charset val="204"/>
      </rPr>
      <t xml:space="preserve">   Плиты забора </t>
    </r>
  </si>
  <si>
    <r>
      <rPr>
        <b/>
        <sz val="14"/>
        <color indexed="8"/>
        <rFont val="Times New Roman"/>
        <family val="1"/>
        <charset val="204"/>
      </rPr>
      <t xml:space="preserve"> П6в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(Ф-2)</t>
    </r>
  </si>
  <si>
    <t>3980-160-2500</t>
  </si>
  <si>
    <t>ДО-1 (СТ З-2)</t>
  </si>
  <si>
    <t>4000-1800-120</t>
  </si>
  <si>
    <t xml:space="preserve"> Ф-2</t>
  </si>
  <si>
    <t>1200-700-450</t>
  </si>
  <si>
    <t>1000-1000-540</t>
  </si>
  <si>
    <t>ДО2/СТ 3-2 (товар)</t>
  </si>
  <si>
    <t xml:space="preserve">Дорожное строительство </t>
  </si>
  <si>
    <t xml:space="preserve">Плиты дорожные ГОСТ 21924.2-84 </t>
  </si>
  <si>
    <t xml:space="preserve">  1П 18.18-30</t>
  </si>
  <si>
    <t>1750-1750-160</t>
  </si>
  <si>
    <t>1П 30.15-30</t>
  </si>
  <si>
    <t>3000-1480-180</t>
  </si>
  <si>
    <t>1П 30.18-30</t>
  </si>
  <si>
    <t xml:space="preserve"> 2П 18.15-30</t>
  </si>
  <si>
    <t xml:space="preserve"> 2П 30.15-30 (h180)</t>
  </si>
  <si>
    <t xml:space="preserve"> 2П 30.18-10</t>
  </si>
  <si>
    <t>3000-1750-170</t>
  </si>
  <si>
    <t xml:space="preserve"> 2П 30.18-30</t>
  </si>
  <si>
    <t>1П 35.28-30 F200</t>
  </si>
  <si>
    <t>1П 35.28-30 F300</t>
  </si>
  <si>
    <t xml:space="preserve">Плиты дорожные серия 3.503.1-93 </t>
  </si>
  <si>
    <t>ПД 20.15-6</t>
  </si>
  <si>
    <t>1990-1490-170</t>
  </si>
  <si>
    <t>Плиты дорожные серия 3.503.1-91 В1</t>
  </si>
  <si>
    <t>ПДН 14АтVI</t>
  </si>
  <si>
    <t>6000-2000-140</t>
  </si>
  <si>
    <t>Плиты дорожные серия 3.503-17</t>
  </si>
  <si>
    <t>ПД 2-6 (3.503-17)</t>
  </si>
  <si>
    <t>2980-1480-180</t>
  </si>
  <si>
    <t>ПД 3-16 (3.503-17)</t>
  </si>
  <si>
    <t>2980-1480-220</t>
  </si>
  <si>
    <t>ПД 3-23 (3.503-17)</t>
  </si>
  <si>
    <t xml:space="preserve">              Тротуарная плитка ГОСТ 17608-91</t>
  </si>
  <si>
    <t>6К.5</t>
  </si>
  <si>
    <t>500-500-50</t>
  </si>
  <si>
    <t>6К.7</t>
  </si>
  <si>
    <t>500-500-70</t>
  </si>
  <si>
    <t>6К.7а</t>
  </si>
  <si>
    <t>7К.10</t>
  </si>
  <si>
    <t>750-750-100</t>
  </si>
  <si>
    <t>8К.10</t>
  </si>
  <si>
    <t>1000-1000-100</t>
  </si>
  <si>
    <t>Бордюры ГОСТ 6665-91</t>
  </si>
  <si>
    <t>БР 100.20.8 F200</t>
  </si>
  <si>
    <t>1000-200-80</t>
  </si>
  <si>
    <t>БР 100.20.8 F300</t>
  </si>
  <si>
    <t xml:space="preserve"> БР 100.30.15 F200</t>
  </si>
  <si>
    <t>1000-300-150</t>
  </si>
  <si>
    <t xml:space="preserve"> БР 100.30.15 F300</t>
  </si>
  <si>
    <t xml:space="preserve"> БР 100.30.18 F200</t>
  </si>
  <si>
    <t>1000-300-180</t>
  </si>
  <si>
    <t xml:space="preserve"> БР 100.30.18 F300</t>
  </si>
  <si>
    <t>3000-300-150</t>
  </si>
  <si>
    <t>3000-300-180</t>
  </si>
  <si>
    <t>ОБ-1</t>
  </si>
  <si>
    <t>4000-250-130</t>
  </si>
  <si>
    <t>Изделия для автомобильных дорог Серия 3.503.1-66</t>
  </si>
  <si>
    <t>1000-450-180</t>
  </si>
  <si>
    <t>Лоток телескопический быстротока Серия 3.503.1-66</t>
  </si>
  <si>
    <t>Б-6 (3.503.66)</t>
  </si>
  <si>
    <t>520-540-250</t>
  </si>
  <si>
    <t>Блок упора  Серия 3.503.1-66</t>
  </si>
  <si>
    <t>Б 9 (3.503.66)</t>
  </si>
  <si>
    <t>510-800-250</t>
  </si>
  <si>
    <t>Блок водоотводной прикромочный  Серия 3.503.1-66</t>
  </si>
  <si>
    <t>500-1000-250</t>
  </si>
  <si>
    <t>Б 2-20-25 (3.503.66)</t>
  </si>
  <si>
    <t>250-500-200</t>
  </si>
  <si>
    <t>Блок укрепления откосов Серия 3.501.1-156</t>
  </si>
  <si>
    <t>П1 (3.501.156)</t>
  </si>
  <si>
    <t>490-490-100</t>
  </si>
  <si>
    <t>Плиты укрепления водопроводных сооружений  Серия 3.503.1-66</t>
  </si>
  <si>
    <t>П2 (3.503.66)</t>
  </si>
  <si>
    <t>850-490-80</t>
  </si>
  <si>
    <t xml:space="preserve">Изделия для Ж/Д </t>
  </si>
  <si>
    <t xml:space="preserve">Придельный километровые столбики  </t>
  </si>
  <si>
    <t xml:space="preserve">СП15 </t>
  </si>
  <si>
    <t>1500-100-100</t>
  </si>
  <si>
    <t>Р-7,1</t>
  </si>
  <si>
    <t>700-100</t>
  </si>
  <si>
    <t xml:space="preserve">Столб ограждения </t>
  </si>
  <si>
    <t>СТК-20</t>
  </si>
  <si>
    <t>2000-120-140</t>
  </si>
  <si>
    <t>СТК-24</t>
  </si>
  <si>
    <t>2400-120-140</t>
  </si>
  <si>
    <t>СТК-29</t>
  </si>
  <si>
    <t>Контргруз на контактную сеть ГОСТ 13015-2012</t>
  </si>
  <si>
    <t>К 650-61 (круглая форма)</t>
  </si>
  <si>
    <t>350-120</t>
  </si>
  <si>
    <t>Лотки водоотводные дренажные (проект инвект. № 984)</t>
  </si>
  <si>
    <t>1500-392-450</t>
  </si>
  <si>
    <t>1500-392-600</t>
  </si>
  <si>
    <t>1500-700-850</t>
  </si>
  <si>
    <t>1500-700-1350</t>
  </si>
  <si>
    <t>1500-700-1600</t>
  </si>
  <si>
    <t>Плиты на лотки водоотводные дренажные (проект инвект. № 984)</t>
  </si>
  <si>
    <t>ПП ТИП 1</t>
  </si>
  <si>
    <t>750-340-50</t>
  </si>
  <si>
    <t>ПП ТИП 2</t>
  </si>
  <si>
    <t>750-700-50</t>
  </si>
  <si>
    <t>Короб ж/б монолитный для водопропускных труб для авто и ж/дорог Серия 3.501.1-167</t>
  </si>
  <si>
    <t>КБ2-1,2/3,0</t>
  </si>
  <si>
    <t>3000-3000-1200/600</t>
  </si>
  <si>
    <t>КБ2-1,5/3,0</t>
  </si>
  <si>
    <t>3000-3000-1500/1100</t>
  </si>
  <si>
    <t>КБ2-1,7/2,5</t>
  </si>
  <si>
    <t>3000-2500-1700/1100</t>
  </si>
  <si>
    <t>КБ2-1,7/3,0</t>
  </si>
  <si>
    <t>3000-3000-1700/1100</t>
  </si>
  <si>
    <t>Плита уширения для водопропускных труб для авто и ж/дорог Серия 3.501.1-167</t>
  </si>
  <si>
    <t>3000-250-100</t>
  </si>
  <si>
    <t xml:space="preserve">Лесниные сходы </t>
  </si>
  <si>
    <t>Площадки сходов проект 5217/4</t>
  </si>
  <si>
    <t>ПЛ(5217/4)</t>
  </si>
  <si>
    <t>1500-750-70</t>
  </si>
  <si>
    <t>Ступени сходов проект 5217/4</t>
  </si>
  <si>
    <t>ПС1 (5217/4)</t>
  </si>
  <si>
    <t>750-340-70</t>
  </si>
  <si>
    <t>ПС1* (5217/4)</t>
  </si>
  <si>
    <t>Косоур проект 5217/4</t>
  </si>
  <si>
    <t>К1 (5217/4)</t>
  </si>
  <si>
    <t>4390-350-2160</t>
  </si>
  <si>
    <t>Опорная подушка проект 5217/4</t>
  </si>
  <si>
    <t>ОП1 (5217/4)</t>
  </si>
  <si>
    <t>1150-500-250</t>
  </si>
  <si>
    <t>Опорные блоки проект 5217/4</t>
  </si>
  <si>
    <t>ОБ1 (5217/4)</t>
  </si>
  <si>
    <t>1200-1000-1150</t>
  </si>
  <si>
    <t>ОБ2 (5217/4)</t>
  </si>
  <si>
    <t>1200-1000-1500</t>
  </si>
  <si>
    <t xml:space="preserve">Косоур сходов серия 3.501-180.95 </t>
  </si>
  <si>
    <t>ЛБ2 (3.501.180)</t>
  </si>
  <si>
    <t>7460-293-120</t>
  </si>
  <si>
    <t>ЛБ3 (3.501.180)</t>
  </si>
  <si>
    <t>5600-293-120</t>
  </si>
  <si>
    <t xml:space="preserve">Ступень сходов серия 3.501-180.95 </t>
  </si>
  <si>
    <t>ЛС (3.501.180)</t>
  </si>
  <si>
    <t>750-280-60</t>
  </si>
  <si>
    <t>Мостовые конструкции</t>
  </si>
  <si>
    <t xml:space="preserve">Плиты пролетного строения  серия 3.503.1-75 </t>
  </si>
  <si>
    <t>1ПР6.1(3.503.75)</t>
  </si>
  <si>
    <t>6000-950-300</t>
  </si>
  <si>
    <t xml:space="preserve">Лежни пролетные серия 3.503.1-75 </t>
  </si>
  <si>
    <t>6500-630-600</t>
  </si>
  <si>
    <t xml:space="preserve">Плиты переходного строения  серия 3.503.1-96 </t>
  </si>
  <si>
    <t>3950-980-250</t>
  </si>
  <si>
    <t>3950-1240-250</t>
  </si>
  <si>
    <t>П600.98.30-6АIII</t>
  </si>
  <si>
    <t>5950-980-300</t>
  </si>
  <si>
    <t>П600.124.30-6АIII</t>
  </si>
  <si>
    <t>5950-1240-300</t>
  </si>
  <si>
    <t xml:space="preserve">Сваи серия 3.500.1-1.93 </t>
  </si>
  <si>
    <t>С 14-35 Т-5</t>
  </si>
  <si>
    <t>С 14-40 Т8-5</t>
  </si>
  <si>
    <t>14350-400-400</t>
  </si>
  <si>
    <t xml:space="preserve">Водоотводные трубы </t>
  </si>
  <si>
    <t>Звенья прямоугольные для водопропускных труб для авто и ж/дорог Серия 3.501.1-177.93</t>
  </si>
  <si>
    <t>3П 2.100</t>
  </si>
  <si>
    <t>1000-1220-1780</t>
  </si>
  <si>
    <t>3П 7.100-F</t>
  </si>
  <si>
    <t>1000-1740-2330</t>
  </si>
  <si>
    <t>3П 11.100-F</t>
  </si>
  <si>
    <t>1000-2260-2500</t>
  </si>
  <si>
    <t>3П 11.100-М</t>
  </si>
  <si>
    <t>Звенья прямоугольные для водопропускных труб для авто и ж/дорог проект шифр 2119 Р4</t>
  </si>
  <si>
    <t>3П 100.2.100-F(2119)</t>
  </si>
  <si>
    <t>1780-1220-1000</t>
  </si>
  <si>
    <t>3П 100.2.100а-F(2119)</t>
  </si>
  <si>
    <t>3П 125.2.100-F(2119)</t>
  </si>
  <si>
    <t>1850-1490-1000</t>
  </si>
  <si>
    <t>3П 125.2.100а-F(2119)</t>
  </si>
  <si>
    <t>3П 150П-F(2119)</t>
  </si>
  <si>
    <t>2830-1740-1000</t>
  </si>
  <si>
    <t>3П 150Па-F(2119)</t>
  </si>
  <si>
    <t>3П 150.2.100а-F(2119)</t>
  </si>
  <si>
    <t>3П 150.2.100-F(2119)</t>
  </si>
  <si>
    <t>Блок перекрытия для водопропускных труб для авто и ж/дорог Серия 3.501.1-179.94</t>
  </si>
  <si>
    <t>П 1.210-F</t>
  </si>
  <si>
    <t>2100-1000-200:160</t>
  </si>
  <si>
    <t>П 1.260-F</t>
  </si>
  <si>
    <t>2600-1000-230:180</t>
  </si>
  <si>
    <t>П 1.260-М</t>
  </si>
  <si>
    <t>П 3.260-F</t>
  </si>
  <si>
    <t>2600-1000-180:230</t>
  </si>
  <si>
    <t>П 1.360-F</t>
  </si>
  <si>
    <t>3600-1000-320:250</t>
  </si>
  <si>
    <t>П 2.360-F</t>
  </si>
  <si>
    <t>3600-1000-490:420</t>
  </si>
  <si>
    <t>П 3.360-F</t>
  </si>
  <si>
    <t>3600-1000-250:370</t>
  </si>
  <si>
    <t>П 1.460-М</t>
  </si>
  <si>
    <t>4600-1000-290:380</t>
  </si>
  <si>
    <t>П 2.460</t>
  </si>
  <si>
    <t>4600-1000-590:500</t>
  </si>
  <si>
    <t>П 2.460-M</t>
  </si>
  <si>
    <t>П 2.460-F</t>
  </si>
  <si>
    <t>П 1.560-М</t>
  </si>
  <si>
    <t>5600-1000-350:460</t>
  </si>
  <si>
    <t>БК-1-F (3.501.179,)</t>
  </si>
  <si>
    <t>1450-450-440</t>
  </si>
  <si>
    <t>БК-1,3-F (3.501.179,)</t>
  </si>
  <si>
    <t>1300-450-440</t>
  </si>
  <si>
    <t>БК-2(3.501.179,)</t>
  </si>
  <si>
    <t>1700-450-440</t>
  </si>
  <si>
    <t>БК-3-F(3.501.179,)</t>
  </si>
  <si>
    <t>2000-450-440</t>
  </si>
  <si>
    <t>3610-1890-300</t>
  </si>
  <si>
    <t>2790-1750-300</t>
  </si>
  <si>
    <t>3030-2700-300</t>
  </si>
  <si>
    <t>Блок стенки для водопропускных труб для авто и ж/дорог Серия 3.501.1-179.93</t>
  </si>
  <si>
    <t>Ст1.100 м (3.501.179)</t>
  </si>
  <si>
    <t>1000-1400-1850</t>
  </si>
  <si>
    <t>Ст2.100 м (3.501.179)</t>
  </si>
  <si>
    <t>Ст3.100 м (3.501.179)</t>
  </si>
  <si>
    <t>Блок насадки для водопропускных труб для авто и ж/дорог Серия 3.501.1-179.93</t>
  </si>
  <si>
    <t>Н 2.302-М(3.501.179)</t>
  </si>
  <si>
    <t>Н 1.403-М(3.501.179)</t>
  </si>
  <si>
    <t>4030-600-650</t>
  </si>
  <si>
    <t>Н 5.302-М(3.501.179)</t>
  </si>
  <si>
    <t>Н 5.403-М(3.501.179)</t>
  </si>
  <si>
    <t>4030-650-500</t>
  </si>
  <si>
    <t>Защитный лоток для водопропускных труб для авто и ж/дорог Серия 3.501.3-183</t>
  </si>
  <si>
    <t>Л1 (3.501.183)</t>
  </si>
  <si>
    <t>430-53-150</t>
  </si>
  <si>
    <t>Л2 (3.501.183)</t>
  </si>
  <si>
    <t>560-53-150</t>
  </si>
  <si>
    <t>Блок экрана для водопропускных труб для авто и ж/дорог Серия 3.501.3-183</t>
  </si>
  <si>
    <t>Ф-3 (3.501.183)</t>
  </si>
  <si>
    <t>1500-1400-300</t>
  </si>
  <si>
    <t>Стойка для опор Вл 10Кв</t>
  </si>
  <si>
    <t>СВ 105-3,6</t>
  </si>
  <si>
    <t>10500-205-280/190</t>
  </si>
  <si>
    <t>СВ 105-5</t>
  </si>
  <si>
    <t>СВ 95-3</t>
  </si>
  <si>
    <t>СВ 110-3,5</t>
  </si>
  <si>
    <t>СВ 110-5</t>
  </si>
  <si>
    <t>6580-1490-220</t>
  </si>
  <si>
    <t>9 ПБ 25-3П</t>
  </si>
  <si>
    <t>Перемычки плитные СЕРИЯ 1.038.1-1 вып.3 вып. 2</t>
  </si>
  <si>
    <t>3100*150*150</t>
  </si>
  <si>
    <t>4100*150*150</t>
  </si>
  <si>
    <t>3150*200*200</t>
  </si>
  <si>
    <t>4150*200*200</t>
  </si>
  <si>
    <t>5150*200*200</t>
  </si>
  <si>
    <t>5200*250*250</t>
  </si>
  <si>
    <t>3250*300*300</t>
  </si>
  <si>
    <t>4250*300*300</t>
  </si>
  <si>
    <t>5250*300*300</t>
  </si>
  <si>
    <t>6250*300*300</t>
  </si>
  <si>
    <t>7250*300*300</t>
  </si>
  <si>
    <t>8250*300*300</t>
  </si>
  <si>
    <t>9250*300*300</t>
  </si>
  <si>
    <t>10250*300*300</t>
  </si>
  <si>
    <t>4300*350*350</t>
  </si>
  <si>
    <t>5300*350*350</t>
  </si>
  <si>
    <t>6300*350*350</t>
  </si>
  <si>
    <t>7300*350*350</t>
  </si>
  <si>
    <t>8300*350*350</t>
  </si>
  <si>
    <t>9300*350*350</t>
  </si>
  <si>
    <t>10300*350*350</t>
  </si>
  <si>
    <t>6350*400*400</t>
  </si>
  <si>
    <t>7350*400*400</t>
  </si>
  <si>
    <t>8350*400*400</t>
  </si>
  <si>
    <t>12350*400*400</t>
  </si>
  <si>
    <t>С-ЛМ-28-12</t>
  </si>
  <si>
    <t>Лестничный марш ГОСТ 13015-2012</t>
  </si>
  <si>
    <t>Лестничные ступени основные ГОСТ 8717-84</t>
  </si>
  <si>
    <t>ПО 10 (КЦО2)</t>
  </si>
  <si>
    <t>Л 1-8 (L3,0)</t>
  </si>
  <si>
    <t>Л 2-8 (L3,0)</t>
  </si>
  <si>
    <t>Л 2-15 (L3,0)</t>
  </si>
  <si>
    <t>Л 5-8 (L3,0)</t>
  </si>
  <si>
    <t>Л 5-15 (L3,0)</t>
  </si>
  <si>
    <t>Л 7-8 (L3,0)</t>
  </si>
  <si>
    <t>Л 7-15 (L3,0)</t>
  </si>
  <si>
    <t>Л 8-8 (L3,0)</t>
  </si>
  <si>
    <t>Л 8-15 (L3,0)</t>
  </si>
  <si>
    <t>Л 9-8 (L3,0)</t>
  </si>
  <si>
    <t>Л 9-15 (L3,0)</t>
  </si>
  <si>
    <t>Л 10-8 (L3,0)</t>
  </si>
  <si>
    <t>Л 11-8 (L3,0)</t>
  </si>
  <si>
    <t>Л 11-11 (L3,0)</t>
  </si>
  <si>
    <t>Л 12-8 (L3,0)</t>
  </si>
  <si>
    <t>Л 12-12 (L3,0)</t>
  </si>
  <si>
    <t>2970-1480-701</t>
  </si>
  <si>
    <t>Л 14-5 (L3,0)</t>
  </si>
  <si>
    <t>Л 14-8 (L3,0)</t>
  </si>
  <si>
    <t xml:space="preserve"> Л 15-8 (L3,0)</t>
  </si>
  <si>
    <t xml:space="preserve"> Л 15-11 (L3,0)</t>
  </si>
  <si>
    <t>Л 16-8 (L3,0)</t>
  </si>
  <si>
    <t>Л 17-8 (L3,0)</t>
  </si>
  <si>
    <t>Л 18-8 (L3,0)</t>
  </si>
  <si>
    <t>Л 18-12 (L3,0)</t>
  </si>
  <si>
    <t>Л 20-11 (L3,0)</t>
  </si>
  <si>
    <t>Л 20-15 (L3,0)</t>
  </si>
  <si>
    <t>2970-2160-1041</t>
  </si>
  <si>
    <t>Л 23-8 (L3,0)</t>
  </si>
  <si>
    <t xml:space="preserve">Л 23-12 (L3,0) </t>
  </si>
  <si>
    <t>Л 23-15 (L3,0)</t>
  </si>
  <si>
    <t>Л 24-8 (L3,0)</t>
  </si>
  <si>
    <t>Л 24-15 (L3,0)</t>
  </si>
  <si>
    <t>Л 25-8 (L3,0)</t>
  </si>
  <si>
    <t>Л 25-15 (L3,0)</t>
  </si>
  <si>
    <t>Л 27-8 (L3,0)</t>
  </si>
  <si>
    <t>Л 27-15 (L3,0)</t>
  </si>
  <si>
    <t>Л 28-8 (L3,0)</t>
  </si>
  <si>
    <t>Л 28-15 (L3,0)</t>
  </si>
  <si>
    <t>Л 31-8 (L3,0)</t>
  </si>
  <si>
    <t xml:space="preserve">Л 31-11 (L3,0) </t>
  </si>
  <si>
    <t>Л 31-15 (L3,0)</t>
  </si>
  <si>
    <t>Л 32-8 (L3,0)</t>
  </si>
  <si>
    <t>Л 32-15 (L3,0)</t>
  </si>
  <si>
    <t>Л 36-8 (L3,0)</t>
  </si>
  <si>
    <t>2970-3380-781</t>
  </si>
  <si>
    <t>2990-1480-70</t>
  </si>
  <si>
    <t>2990-2160-250</t>
  </si>
  <si>
    <t>740-1780-160</t>
  </si>
  <si>
    <t>740-1780-200</t>
  </si>
  <si>
    <t>Б1 (3.006.1-8)</t>
  </si>
  <si>
    <t>Б5 (3.006.1-8)</t>
  </si>
  <si>
    <t>Б6 (3.006.1-8)</t>
  </si>
  <si>
    <t>Б11 (3.006.1-8)</t>
  </si>
  <si>
    <t>Б1 (3.006.1-87)</t>
  </si>
  <si>
    <t>Б2 (3.006.1-87)</t>
  </si>
  <si>
    <t>Б3 (3.006.1-87)</t>
  </si>
  <si>
    <t>Б5 (3.006.1-87)</t>
  </si>
  <si>
    <t>Б7 (3.006.1-87)</t>
  </si>
  <si>
    <t>Б8 (3.006.1-87)</t>
  </si>
  <si>
    <t>1990-1000-160</t>
  </si>
  <si>
    <t>4500*220*265</t>
  </si>
  <si>
    <t>4250*180*220</t>
  </si>
  <si>
    <t>3250*180*220</t>
  </si>
  <si>
    <t>12000-350-350</t>
  </si>
  <si>
    <t>1940-2260-180</t>
  </si>
  <si>
    <t>1800-1190-220</t>
  </si>
  <si>
    <t>1,33/1,12</t>
  </si>
  <si>
    <t>Элементы ограждения (СЕРИЯ 3.017-1)</t>
  </si>
  <si>
    <t>ДО-2</t>
  </si>
  <si>
    <t>4000-2250-120</t>
  </si>
  <si>
    <t>3500-2750-170</t>
  </si>
  <si>
    <t>3500-2750-171</t>
  </si>
  <si>
    <t>0,018</t>
  </si>
  <si>
    <t>0,05</t>
  </si>
  <si>
    <t>500-500-80</t>
  </si>
  <si>
    <t xml:space="preserve">МШЛ Тип1 0,35 (Л Тип 1 h450) </t>
  </si>
  <si>
    <t xml:space="preserve">МШЛ Тип1 0,5 (Л Тип  1) </t>
  </si>
  <si>
    <t xml:space="preserve">МПЛ ТИП2 0,75 (Л Тип 2) </t>
  </si>
  <si>
    <t xml:space="preserve">МПЛ Тип2 1,25(Л Тип 2 h1350) </t>
  </si>
  <si>
    <t xml:space="preserve">МПЛ Тип2 1,5(Л Тип 2 h1600) </t>
  </si>
  <si>
    <t>Л565.63.50-4АIII (3.503.1-96)</t>
  </si>
  <si>
    <t>П400.98.25 4АIII</t>
  </si>
  <si>
    <t>П400.124.25 4АIII</t>
  </si>
  <si>
    <t>14300*350*350</t>
  </si>
  <si>
    <t>2430-1740-1000</t>
  </si>
  <si>
    <t>Ст1 п.л-F (3.501.177)</t>
  </si>
  <si>
    <t>Ст3 п.л-F (3.501.177)</t>
  </si>
  <si>
    <t>Ст4 п.л-F (3.501.177)</t>
  </si>
  <si>
    <t>Блок перекрытия для водопропускных труб для авто и ж/дорог Серия 3.501.1-177.94</t>
  </si>
  <si>
    <t>1000-1650-2850</t>
  </si>
  <si>
    <t>3,41</t>
  </si>
  <si>
    <t>1000-1150-1850</t>
  </si>
  <si>
    <t>3020-600-750</t>
  </si>
  <si>
    <t>3020-600-500</t>
  </si>
  <si>
    <t>Плита опорная Серия 3.900.1-14</t>
  </si>
  <si>
    <t>П (3.501.167)</t>
  </si>
  <si>
    <t>Завод железобетонных изделий "ЖБИ-ТС"</t>
  </si>
  <si>
    <t>Е.mail.: bstl@mail.ru, сайт zhbi-ts.ru</t>
  </si>
  <si>
    <t>11250*300*300</t>
  </si>
  <si>
    <t>1ПК 48.12-8АтVc-8a</t>
  </si>
  <si>
    <t>1ПК 48.15-8АтVc-8a</t>
  </si>
  <si>
    <t>1ПК 66.12-8АтV-с8а</t>
  </si>
  <si>
    <t>С 30.30-3</t>
  </si>
  <si>
    <t>С 40.30-3</t>
  </si>
  <si>
    <t>С 40.30-6</t>
  </si>
  <si>
    <t>С 50.30-6</t>
  </si>
  <si>
    <t>C 60.30-8</t>
  </si>
  <si>
    <t>С 70.30-6</t>
  </si>
  <si>
    <t>С 70.30-8</t>
  </si>
  <si>
    <t>С70.30-9</t>
  </si>
  <si>
    <t>С 80.30-6</t>
  </si>
  <si>
    <t>С80.30-8</t>
  </si>
  <si>
    <t>С80.30-9</t>
  </si>
  <si>
    <t>С80.30-10</t>
  </si>
  <si>
    <t>C 90.30-8</t>
  </si>
  <si>
    <t>С90.30-9</t>
  </si>
  <si>
    <t>С90.30-10</t>
  </si>
  <si>
    <t>С100.30-8</t>
  </si>
  <si>
    <t>С100.30-9</t>
  </si>
  <si>
    <t>С100.30-10</t>
  </si>
  <si>
    <t>С100.30-11</t>
  </si>
  <si>
    <t>С100.30-12</t>
  </si>
  <si>
    <t>С100.30-13</t>
  </si>
  <si>
    <t>С110.30-8</t>
  </si>
  <si>
    <t>С110.30-9</t>
  </si>
  <si>
    <t>С110.30-10</t>
  </si>
  <si>
    <t>С110.30-11</t>
  </si>
  <si>
    <t>С110.30-12</t>
  </si>
  <si>
    <t>С110.30-13</t>
  </si>
  <si>
    <t>С120.30-8</t>
  </si>
  <si>
    <t>С120.30-9</t>
  </si>
  <si>
    <t>С120.30-10</t>
  </si>
  <si>
    <t>С120.30-11</t>
  </si>
  <si>
    <t>С120.30-12</t>
  </si>
  <si>
    <t>С120.30-13</t>
  </si>
  <si>
    <t>C 60.40-6</t>
  </si>
  <si>
    <t>C 70.40-9</t>
  </si>
  <si>
    <t>C 80.40-10</t>
  </si>
  <si>
    <t>С90.40-8</t>
  </si>
  <si>
    <t>С100.40-11</t>
  </si>
  <si>
    <t>C 120.40-12</t>
  </si>
  <si>
    <t>С40.35-3</t>
  </si>
  <si>
    <t>С 50.35-3</t>
  </si>
  <si>
    <t>С 60.35-6</t>
  </si>
  <si>
    <t>С 70.35-6</t>
  </si>
  <si>
    <t>С 70.35-8</t>
  </si>
  <si>
    <t>С 70.35-9</t>
  </si>
  <si>
    <t>С 70.35-10</t>
  </si>
  <si>
    <t>С80.35-6</t>
  </si>
  <si>
    <t>С80.35-8</t>
  </si>
  <si>
    <t>С80.35-9</t>
  </si>
  <si>
    <t>С80.35-10</t>
  </si>
  <si>
    <t>С80.35-11</t>
  </si>
  <si>
    <t>С90.35-6</t>
  </si>
  <si>
    <t>С90.35-8</t>
  </si>
  <si>
    <t>С90.35-9</t>
  </si>
  <si>
    <t>С90.35-10</t>
  </si>
  <si>
    <t>С90.35-11</t>
  </si>
  <si>
    <t>С90.35-12</t>
  </si>
  <si>
    <t>С100.35-6</t>
  </si>
  <si>
    <t>С100.35-8</t>
  </si>
  <si>
    <t>С100.35-9</t>
  </si>
  <si>
    <t>С100.35-10</t>
  </si>
  <si>
    <t>С100.35-11</t>
  </si>
  <si>
    <t>С100.35-12</t>
  </si>
  <si>
    <t>С100.35-13</t>
  </si>
  <si>
    <t>С110.35-8</t>
  </si>
  <si>
    <t>С110.35-9</t>
  </si>
  <si>
    <t>С110.35-10</t>
  </si>
  <si>
    <t>С110.35-11</t>
  </si>
  <si>
    <t>С110.35-12</t>
  </si>
  <si>
    <t>С110.35-13</t>
  </si>
  <si>
    <t>С120.35-8</t>
  </si>
  <si>
    <t>С120.35-9</t>
  </si>
  <si>
    <t>С120.35-10</t>
  </si>
  <si>
    <t>С120.35-11</t>
  </si>
  <si>
    <t>С120.35-12</t>
  </si>
  <si>
    <t>С120.35-13</t>
  </si>
  <si>
    <t>ПАГ 14</t>
  </si>
  <si>
    <t xml:space="preserve">Промышленное и гражданское строительтсво </t>
  </si>
  <si>
    <t xml:space="preserve">           Прайс-лист</t>
  </si>
  <si>
    <t xml:space="preserve">                                           </t>
  </si>
  <si>
    <t xml:space="preserve"> Генеральный директор :  _________________</t>
  </si>
  <si>
    <t xml:space="preserve">                 (Котова Ксения Евгеньевна)</t>
  </si>
  <si>
    <t xml:space="preserve">Юридический/Фактический адрес: </t>
  </si>
  <si>
    <t xml:space="preserve">664014, г. Иркутск, пос. Жилкино,ул. Энергопоезд, д. 1 </t>
  </si>
  <si>
    <t>664053, г. Иркутск ул. Розы Люксембург,216</t>
  </si>
  <si>
    <t>Тел/факс: 8 (3952) 52-97-16, Офис 8 964 359 93 82 Директор 8 964 114 93 06</t>
  </si>
  <si>
    <t>Фундамент для дорожных знаков</t>
  </si>
  <si>
    <t>Ф-1 (3.503.9-80)</t>
  </si>
  <si>
    <t>0,35</t>
  </si>
  <si>
    <t>7100</t>
  </si>
  <si>
    <t>8520</t>
  </si>
  <si>
    <t>0,850</t>
  </si>
  <si>
    <t>1100*700*700</t>
  </si>
  <si>
    <t>Плита аэродромная ГОСТ 25912-2015</t>
  </si>
  <si>
    <t>6000*2000*140</t>
  </si>
  <si>
    <t>Б-5(3.503.66) блок рассекателя</t>
  </si>
  <si>
    <t>Б-5(3.503.66) F 300 блок рассекателя</t>
  </si>
  <si>
    <t>1000-450-181</t>
  </si>
  <si>
    <t>Б-6 (3.503.66) F 300</t>
  </si>
  <si>
    <t>Б-8 (3.503.1-66)</t>
  </si>
  <si>
    <t>Б-8 (3.503.1-66) F 300</t>
  </si>
  <si>
    <t>0,019</t>
  </si>
  <si>
    <t>Б 9 (3.503.1-66) F 300</t>
  </si>
  <si>
    <t>Б 1-20-50 (3.503.1-66)</t>
  </si>
  <si>
    <t>Б 1-20-50 (3.503.1-66) F 300</t>
  </si>
  <si>
    <t>Б 2-20-25 (3.503.1-66) F 300</t>
  </si>
  <si>
    <t>П1 (3.501.156) F 300</t>
  </si>
  <si>
    <t>490-490-101</t>
  </si>
  <si>
    <t>П2 (3.503.66) F 300</t>
  </si>
  <si>
    <t>ЛБ1 (3.501.180)</t>
  </si>
  <si>
    <t>21428</t>
  </si>
  <si>
    <t>0,500</t>
  </si>
  <si>
    <t>9330-120-293</t>
  </si>
  <si>
    <t xml:space="preserve"> БР 300.30.18 F200</t>
  </si>
  <si>
    <t xml:space="preserve">Фундамент забора </t>
  </si>
  <si>
    <t xml:space="preserve"> Утверждаю  с  28.03.2023 года</t>
  </si>
  <si>
    <t>12250*300*300</t>
  </si>
  <si>
    <t>11300*350*350</t>
  </si>
  <si>
    <t>12300*350*350</t>
  </si>
  <si>
    <t>9350*400*400</t>
  </si>
  <si>
    <t>10350*400*400</t>
  </si>
  <si>
    <t>Плиты тротуарные для переходных мостов серия 3.501.1-146</t>
  </si>
  <si>
    <t xml:space="preserve">П1-М </t>
  </si>
  <si>
    <t xml:space="preserve">П2-М </t>
  </si>
  <si>
    <t xml:space="preserve">П3-М </t>
  </si>
  <si>
    <t xml:space="preserve">П4-М </t>
  </si>
  <si>
    <t xml:space="preserve">П5-М </t>
  </si>
  <si>
    <t xml:space="preserve">П6-М </t>
  </si>
  <si>
    <t xml:space="preserve">П7-М </t>
  </si>
  <si>
    <t xml:space="preserve">П8-М </t>
  </si>
  <si>
    <t xml:space="preserve">П9-М </t>
  </si>
  <si>
    <t>П10-М</t>
  </si>
  <si>
    <t xml:space="preserve">П11-М </t>
  </si>
  <si>
    <t>1430-470-80</t>
  </si>
  <si>
    <t>1730-470-80</t>
  </si>
  <si>
    <t>1800-470-80</t>
  </si>
  <si>
    <t>1870-470-80</t>
  </si>
  <si>
    <t>1920-470-80</t>
  </si>
  <si>
    <t>2010-470-80</t>
  </si>
  <si>
    <t>2080-470-80</t>
  </si>
  <si>
    <t>2120-470-80</t>
  </si>
  <si>
    <t>2170-470-80</t>
  </si>
  <si>
    <t>2200-470-80</t>
  </si>
  <si>
    <t>2260-470-80</t>
  </si>
  <si>
    <t>Плиты тротуарные для переходных мостов серия 3.501.1-175</t>
  </si>
  <si>
    <t xml:space="preserve">П12-М </t>
  </si>
  <si>
    <t xml:space="preserve">П13-М </t>
  </si>
  <si>
    <t xml:space="preserve">П14-М </t>
  </si>
  <si>
    <t xml:space="preserve">П15-М </t>
  </si>
  <si>
    <t xml:space="preserve">П16-М </t>
  </si>
  <si>
    <t xml:space="preserve">ПУ1-М </t>
  </si>
  <si>
    <t>ПУ2-М</t>
  </si>
  <si>
    <t>1430-540-80</t>
  </si>
  <si>
    <t>1730-540-80</t>
  </si>
  <si>
    <t>1690-540-80</t>
  </si>
  <si>
    <t>1790-580-80</t>
  </si>
  <si>
    <t>1860-580-80</t>
  </si>
  <si>
    <t>2110-580-80</t>
  </si>
  <si>
    <t>2180-540-80</t>
  </si>
  <si>
    <t xml:space="preserve"> БР 300.30.15 F200</t>
  </si>
  <si>
    <t>ЛК 300.60.45-1</t>
  </si>
  <si>
    <t>2990*580*430</t>
  </si>
  <si>
    <t>ЛК 300.60.60-1</t>
  </si>
  <si>
    <t>ЛК 300.90.45-1</t>
  </si>
  <si>
    <t>2990-880*430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</si>
</sst>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 &quot;* #,##0.0&quot;   &quot;;&quot;-&quot;* #,##0.0&quot;   &quot;;&quot; &quot;* &quot;-&quot;??&quot;   &quot;"/>
  </numFmts>
  <fonts count="32">
    <font>
      <sz val="10"/>
      <color indexed="8"/>
      <name val="Arial Cyr"/>
    </font>
    <font>
      <sz val="13"/>
      <color indexed="8"/>
      <name val="Arial Cyr"/>
    </font>
    <font>
      <b/>
      <sz val="14"/>
      <color indexed="8"/>
      <name val="Arial Cyr"/>
    </font>
    <font>
      <sz val="14"/>
      <color indexed="8"/>
      <name val="Arial Cy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indexed="12"/>
      <name val="Arial Cyr"/>
    </font>
    <font>
      <b/>
      <sz val="14"/>
      <color indexed="12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Helvetica Neue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4"/>
      <color rgb="FF00B0F0"/>
      <name val="Arial Cyr"/>
    </font>
    <font>
      <b/>
      <sz val="12"/>
      <color indexed="8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5" xfId="0" applyFont="1" applyFill="1" applyBorder="1" applyAlignment="1"/>
    <xf numFmtId="0" fontId="0" fillId="2" borderId="5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49" fontId="2" fillId="2" borderId="5" xfId="0" applyNumberFormat="1" applyFont="1" applyFill="1" applyBorder="1" applyAlignment="1"/>
    <xf numFmtId="14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4" xfId="0" applyNumberFormat="1" applyFont="1" applyFill="1" applyBorder="1" applyAlignment="1"/>
    <xf numFmtId="0" fontId="4" fillId="3" borderId="7" xfId="0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wrapText="1"/>
    </xf>
    <xf numFmtId="49" fontId="4" fillId="2" borderId="11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2" fontId="2" fillId="2" borderId="11" xfId="0" applyNumberFormat="1" applyFont="1" applyFill="1" applyBorder="1" applyAlignment="1"/>
    <xf numFmtId="0" fontId="5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" fontId="8" fillId="2" borderId="1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2" borderId="11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 horizontal="center" wrapText="1"/>
    </xf>
    <xf numFmtId="2" fontId="7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right" wrapText="1"/>
    </xf>
    <xf numFmtId="2" fontId="8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 wrapText="1"/>
    </xf>
    <xf numFmtId="164" fontId="5" fillId="2" borderId="11" xfId="0" applyNumberFormat="1" applyFont="1" applyFill="1" applyBorder="1" applyAlignment="1">
      <alignment horizontal="center" wrapText="1"/>
    </xf>
    <xf numFmtId="0" fontId="5" fillId="2" borderId="11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49" fontId="5" fillId="2" borderId="16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164" fontId="5" fillId="2" borderId="18" xfId="0" applyNumberFormat="1" applyFont="1" applyFill="1" applyBorder="1" applyAlignment="1">
      <alignment horizontal="center" wrapText="1"/>
    </xf>
    <xf numFmtId="49" fontId="5" fillId="2" borderId="19" xfId="0" applyNumberFormat="1" applyFont="1" applyFill="1" applyBorder="1" applyAlignment="1">
      <alignment horizontal="center" wrapText="1"/>
    </xf>
    <xf numFmtId="49" fontId="4" fillId="2" borderId="20" xfId="0" applyNumberFormat="1" applyFont="1" applyFill="1" applyBorder="1" applyAlignment="1">
      <alignment horizontal="center" wrapText="1"/>
    </xf>
    <xf numFmtId="49" fontId="5" fillId="2" borderId="20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164" fontId="5" fillId="2" borderId="21" xfId="0" applyNumberFormat="1" applyFont="1" applyFill="1" applyBorder="1" applyAlignment="1">
      <alignment horizontal="center" wrapText="1"/>
    </xf>
    <xf numFmtId="49" fontId="5" fillId="2" borderId="22" xfId="0" applyNumberFormat="1" applyFont="1" applyFill="1" applyBorder="1" applyAlignment="1">
      <alignment horizontal="center" wrapText="1"/>
    </xf>
    <xf numFmtId="164" fontId="5" fillId="2" borderId="23" xfId="0" applyNumberFormat="1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5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 wrapText="1"/>
    </xf>
    <xf numFmtId="49" fontId="5" fillId="2" borderId="24" xfId="0" applyNumberFormat="1" applyFont="1" applyFill="1" applyBorder="1" applyAlignment="1">
      <alignment horizontal="center" wrapText="1"/>
    </xf>
    <xf numFmtId="0" fontId="5" fillId="2" borderId="24" xfId="0" applyNumberFormat="1" applyFont="1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wrapText="1"/>
    </xf>
    <xf numFmtId="0" fontId="11" fillId="2" borderId="11" xfId="0" applyNumberFormat="1" applyFont="1" applyFill="1" applyBorder="1" applyAlignment="1">
      <alignment horizontal="center"/>
    </xf>
    <xf numFmtId="0" fontId="11" fillId="2" borderId="11" xfId="0" applyNumberFormat="1" applyFont="1" applyFill="1" applyBorder="1" applyAlignment="1">
      <alignment horizontal="center" wrapText="1"/>
    </xf>
    <xf numFmtId="0" fontId="13" fillId="2" borderId="11" xfId="0" applyNumberFormat="1" applyFont="1" applyFill="1" applyBorder="1" applyAlignment="1">
      <alignment horizontal="center" wrapText="1"/>
    </xf>
    <xf numFmtId="49" fontId="14" fillId="2" borderId="11" xfId="0" applyNumberFormat="1" applyFont="1" applyFill="1" applyBorder="1" applyAlignment="1">
      <alignment horizontal="center" wrapText="1"/>
    </xf>
    <xf numFmtId="49" fontId="13" fillId="2" borderId="11" xfId="0" applyNumberFormat="1" applyFont="1" applyFill="1" applyBorder="1" applyAlignment="1">
      <alignment horizontal="center" wrapText="1"/>
    </xf>
    <xf numFmtId="2" fontId="14" fillId="2" borderId="11" xfId="0" applyNumberFormat="1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 wrapText="1"/>
    </xf>
    <xf numFmtId="0" fontId="13" fillId="2" borderId="14" xfId="0" applyNumberFormat="1" applyFont="1" applyFill="1" applyBorder="1" applyAlignment="1">
      <alignment horizontal="center" wrapText="1"/>
    </xf>
    <xf numFmtId="49" fontId="13" fillId="2" borderId="14" xfId="0" applyNumberFormat="1" applyFont="1" applyFill="1" applyBorder="1" applyAlignment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49" fontId="14" fillId="2" borderId="1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0" fontId="0" fillId="2" borderId="31" xfId="0" applyFont="1" applyFill="1" applyBorder="1" applyAlignment="1"/>
    <xf numFmtId="0" fontId="13" fillId="2" borderId="16" xfId="0" applyNumberFormat="1" applyFont="1" applyFill="1" applyBorder="1" applyAlignment="1">
      <alignment horizontal="center" wrapText="1"/>
    </xf>
    <xf numFmtId="0" fontId="13" fillId="2" borderId="11" xfId="0" applyNumberFormat="1" applyFont="1" applyFill="1" applyBorder="1" applyAlignment="1">
      <alignment horizontal="center"/>
    </xf>
    <xf numFmtId="0" fontId="13" fillId="2" borderId="20" xfId="0" applyNumberFormat="1" applyFont="1" applyFill="1" applyBorder="1" applyAlignment="1">
      <alignment horizontal="center" wrapText="1"/>
    </xf>
    <xf numFmtId="164" fontId="13" fillId="2" borderId="11" xfId="0" applyNumberFormat="1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6" fillId="2" borderId="11" xfId="0" applyNumberFormat="1" applyFont="1" applyFill="1" applyBorder="1" applyAlignment="1">
      <alignment horizontal="center"/>
    </xf>
    <xf numFmtId="49" fontId="17" fillId="2" borderId="11" xfId="0" applyNumberFormat="1" applyFont="1" applyFill="1" applyBorder="1" applyAlignment="1">
      <alignment horizontal="center" wrapText="1"/>
    </xf>
    <xf numFmtId="49" fontId="16" fillId="2" borderId="11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9" fillId="3" borderId="12" xfId="0" applyFont="1" applyFill="1" applyBorder="1" applyAlignment="1">
      <alignment wrapText="1"/>
    </xf>
    <xf numFmtId="49" fontId="10" fillId="2" borderId="11" xfId="0" applyNumberFormat="1" applyFont="1" applyFill="1" applyBorder="1" applyAlignment="1">
      <alignment horizontal="center" wrapText="1"/>
    </xf>
    <xf numFmtId="49" fontId="10" fillId="3" borderId="12" xfId="0" applyNumberFormat="1" applyFont="1" applyFill="1" applyBorder="1" applyAlignment="1">
      <alignment horizontal="center"/>
    </xf>
    <xf numFmtId="0" fontId="10" fillId="3" borderId="12" xfId="0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wrapText="1"/>
    </xf>
    <xf numFmtId="0" fontId="10" fillId="2" borderId="11" xfId="0" applyNumberFormat="1" applyFont="1" applyFill="1" applyBorder="1" applyAlignment="1">
      <alignment wrapText="1"/>
    </xf>
    <xf numFmtId="164" fontId="5" fillId="2" borderId="11" xfId="0" applyNumberFormat="1" applyFont="1" applyFill="1" applyBorder="1" applyAlignment="1">
      <alignment wrapText="1"/>
    </xf>
    <xf numFmtId="2" fontId="20" fillId="2" borderId="11" xfId="0" applyNumberFormat="1" applyFont="1" applyFill="1" applyBorder="1" applyAlignment="1">
      <alignment horizontal="center" wrapText="1"/>
    </xf>
    <xf numFmtId="2" fontId="23" fillId="2" borderId="11" xfId="0" applyNumberFormat="1" applyFont="1" applyFill="1" applyBorder="1" applyAlignment="1">
      <alignment horizontal="center" wrapText="1"/>
    </xf>
    <xf numFmtId="0" fontId="20" fillId="2" borderId="2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center" wrapText="1"/>
    </xf>
    <xf numFmtId="49" fontId="14" fillId="2" borderId="7" xfId="0" applyNumberFormat="1" applyFont="1" applyFill="1" applyBorder="1" applyAlignment="1">
      <alignment horizontal="center" wrapText="1"/>
    </xf>
    <xf numFmtId="49" fontId="13" fillId="2" borderId="7" xfId="0" applyNumberFormat="1" applyFont="1" applyFill="1" applyBorder="1" applyAlignment="1">
      <alignment horizontal="center" wrapText="1"/>
    </xf>
    <xf numFmtId="49" fontId="14" fillId="2" borderId="10" xfId="0" applyNumberFormat="1" applyFont="1" applyFill="1" applyBorder="1" applyAlignment="1">
      <alignment horizontal="center" wrapText="1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49" fontId="14" fillId="2" borderId="32" xfId="0" applyNumberFormat="1" applyFont="1" applyFill="1" applyBorder="1" applyAlignment="1">
      <alignment horizontal="center" wrapText="1"/>
    </xf>
    <xf numFmtId="49" fontId="13" fillId="2" borderId="32" xfId="0" applyNumberFormat="1" applyFont="1" applyFill="1" applyBorder="1" applyAlignment="1">
      <alignment horizontal="center" wrapText="1"/>
    </xf>
    <xf numFmtId="0" fontId="13" fillId="2" borderId="32" xfId="0" applyNumberFormat="1" applyFont="1" applyFill="1" applyBorder="1" applyAlignment="1">
      <alignment horizontal="center" wrapText="1"/>
    </xf>
    <xf numFmtId="49" fontId="20" fillId="2" borderId="11" xfId="0" applyNumberFormat="1" applyFont="1" applyFill="1" applyBorder="1" applyAlignment="1">
      <alignment horizontal="center" wrapText="1"/>
    </xf>
    <xf numFmtId="1" fontId="26" fillId="2" borderId="11" xfId="0" applyNumberFormat="1" applyFont="1" applyFill="1" applyBorder="1" applyAlignment="1">
      <alignment horizontal="center" wrapText="1"/>
    </xf>
    <xf numFmtId="1" fontId="27" fillId="2" borderId="11" xfId="0" applyNumberFormat="1" applyFont="1" applyFill="1" applyBorder="1" applyAlignment="1">
      <alignment horizontal="center" wrapText="1"/>
    </xf>
    <xf numFmtId="0" fontId="28" fillId="2" borderId="11" xfId="0" applyNumberFormat="1" applyFont="1" applyFill="1" applyBorder="1" applyAlignment="1"/>
    <xf numFmtId="2" fontId="28" fillId="2" borderId="11" xfId="0" applyNumberFormat="1" applyFont="1" applyFill="1" applyBorder="1" applyAlignment="1"/>
    <xf numFmtId="2" fontId="26" fillId="2" borderId="11" xfId="0" applyNumberFormat="1" applyFont="1" applyFill="1" applyBorder="1" applyAlignment="1">
      <alignment wrapText="1"/>
    </xf>
    <xf numFmtId="1" fontId="26" fillId="0" borderId="11" xfId="0" applyNumberFormat="1" applyFont="1" applyFill="1" applyBorder="1" applyAlignment="1">
      <alignment horizontal="center" wrapText="1"/>
    </xf>
    <xf numFmtId="165" fontId="26" fillId="2" borderId="11" xfId="0" applyNumberFormat="1" applyFont="1" applyFill="1" applyBorder="1" applyAlignment="1">
      <alignment wrapText="1"/>
    </xf>
    <xf numFmtId="1" fontId="26" fillId="2" borderId="16" xfId="0" applyNumberFormat="1" applyFont="1" applyFill="1" applyBorder="1" applyAlignment="1">
      <alignment horizontal="center" wrapText="1"/>
    </xf>
    <xf numFmtId="0" fontId="26" fillId="0" borderId="27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>
      <alignment horizontal="center" wrapText="1"/>
    </xf>
    <xf numFmtId="0" fontId="26" fillId="0" borderId="11" xfId="0" applyNumberFormat="1" applyFont="1" applyFill="1" applyBorder="1" applyAlignment="1">
      <alignment horizontal="center"/>
    </xf>
    <xf numFmtId="1" fontId="27" fillId="2" borderId="7" xfId="0" applyNumberFormat="1" applyFont="1" applyFill="1" applyBorder="1" applyAlignment="1">
      <alignment horizontal="center" wrapText="1"/>
    </xf>
    <xf numFmtId="0" fontId="27" fillId="2" borderId="33" xfId="0" applyNumberFormat="1" applyFont="1" applyFill="1" applyBorder="1" applyAlignment="1">
      <alignment horizontal="center"/>
    </xf>
    <xf numFmtId="0" fontId="27" fillId="2" borderId="10" xfId="0" applyNumberFormat="1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2" borderId="11" xfId="0" applyNumberFormat="1" applyFont="1" applyFill="1" applyBorder="1" applyAlignment="1">
      <alignment horizontal="center"/>
    </xf>
    <xf numFmtId="0" fontId="26" fillId="2" borderId="11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5" fillId="2" borderId="7" xfId="0" applyNumberFormat="1" applyFont="1" applyFill="1" applyBorder="1" applyAlignment="1">
      <alignment horizontal="center" wrapText="1"/>
    </xf>
    <xf numFmtId="1" fontId="26" fillId="2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2" fontId="20" fillId="2" borderId="7" xfId="0" applyNumberFormat="1" applyFont="1" applyFill="1" applyBorder="1" applyAlignment="1">
      <alignment horizontal="center" wrapText="1"/>
    </xf>
    <xf numFmtId="0" fontId="0" fillId="2" borderId="35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49" fontId="31" fillId="2" borderId="4" xfId="0" applyNumberFormat="1" applyFont="1" applyFill="1" applyBorder="1" applyAlignment="1"/>
    <xf numFmtId="49" fontId="4" fillId="2" borderId="6" xfId="0" applyNumberFormat="1" applyFont="1" applyFill="1" applyBorder="1" applyAlignment="1"/>
    <xf numFmtId="49" fontId="4" fillId="2" borderId="39" xfId="0" applyNumberFormat="1" applyFont="1" applyFill="1" applyBorder="1" applyAlignment="1">
      <alignment horizontal="center" wrapText="1"/>
    </xf>
    <xf numFmtId="49" fontId="5" fillId="2" borderId="39" xfId="0" applyNumberFormat="1" applyFont="1" applyFill="1" applyBorder="1" applyAlignment="1">
      <alignment horizontal="center" wrapText="1"/>
    </xf>
    <xf numFmtId="0" fontId="5" fillId="2" borderId="39" xfId="0" applyNumberFormat="1" applyFont="1" applyFill="1" applyBorder="1" applyAlignment="1">
      <alignment horizontal="center" wrapText="1"/>
    </xf>
    <xf numFmtId="1" fontId="26" fillId="2" borderId="39" xfId="0" applyNumberFormat="1" applyFont="1" applyFill="1" applyBorder="1" applyAlignment="1">
      <alignment horizontal="center" wrapText="1"/>
    </xf>
    <xf numFmtId="2" fontId="4" fillId="2" borderId="39" xfId="0" applyNumberFormat="1" applyFont="1" applyFill="1" applyBorder="1" applyAlignment="1">
      <alignment horizontal="center" wrapText="1"/>
    </xf>
    <xf numFmtId="49" fontId="5" fillId="2" borderId="40" xfId="0" applyNumberFormat="1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2" fontId="23" fillId="2" borderId="9" xfId="0" applyNumberFormat="1" applyFont="1" applyFill="1" applyBorder="1" applyAlignment="1">
      <alignment horizontal="center" wrapText="1"/>
    </xf>
    <xf numFmtId="0" fontId="27" fillId="0" borderId="34" xfId="0" applyNumberFormat="1" applyFont="1" applyBorder="1" applyAlignment="1">
      <alignment horizontal="center"/>
    </xf>
    <xf numFmtId="0" fontId="13" fillId="2" borderId="10" xfId="0" applyNumberFormat="1" applyFont="1" applyFill="1" applyBorder="1" applyAlignment="1">
      <alignment horizontal="center" wrapText="1"/>
    </xf>
    <xf numFmtId="1" fontId="27" fillId="2" borderId="10" xfId="0" applyNumberFormat="1" applyFont="1" applyFill="1" applyBorder="1" applyAlignment="1">
      <alignment horizontal="center" wrapText="1"/>
    </xf>
    <xf numFmtId="2" fontId="23" fillId="2" borderId="10" xfId="0" applyNumberFormat="1" applyFont="1" applyFill="1" applyBorder="1" applyAlignment="1">
      <alignment horizontal="center" wrapText="1"/>
    </xf>
    <xf numFmtId="0" fontId="13" fillId="3" borderId="38" xfId="0" applyFont="1" applyFill="1" applyBorder="1" applyAlignment="1">
      <alignment horizontal="center" wrapText="1"/>
    </xf>
    <xf numFmtId="0" fontId="5" fillId="2" borderId="34" xfId="0" applyNumberFormat="1" applyFont="1" applyFill="1" applyBorder="1" applyAlignment="1">
      <alignment horizontal="center" wrapText="1"/>
    </xf>
    <xf numFmtId="0" fontId="25" fillId="2" borderId="34" xfId="0" applyNumberFormat="1" applyFont="1" applyFill="1" applyBorder="1" applyAlignment="1">
      <alignment horizontal="center"/>
    </xf>
    <xf numFmtId="49" fontId="4" fillId="2" borderId="34" xfId="0" applyNumberFormat="1" applyFont="1" applyFill="1" applyBorder="1" applyAlignment="1">
      <alignment horizontal="center" wrapText="1"/>
    </xf>
    <xf numFmtId="49" fontId="5" fillId="2" borderId="34" xfId="0" applyNumberFormat="1" applyFont="1" applyFill="1" applyBorder="1" applyAlignment="1">
      <alignment horizontal="center" wrapText="1"/>
    </xf>
    <xf numFmtId="164" fontId="5" fillId="2" borderId="34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center" wrapText="1"/>
    </xf>
    <xf numFmtId="0" fontId="0" fillId="2" borderId="43" xfId="0" applyFont="1" applyFill="1" applyBorder="1" applyAlignment="1"/>
    <xf numFmtId="0" fontId="29" fillId="2" borderId="36" xfId="0" applyFont="1" applyFill="1" applyBorder="1" applyAlignment="1">
      <alignment horizontal="center"/>
    </xf>
    <xf numFmtId="1" fontId="26" fillId="2" borderId="34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5" fillId="2" borderId="8" xfId="0" applyNumberFormat="1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 wrapText="1"/>
    </xf>
    <xf numFmtId="2" fontId="14" fillId="4" borderId="11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2" fontId="4" fillId="2" borderId="10" xfId="0" applyNumberFormat="1" applyFont="1" applyFill="1" applyBorder="1" applyAlignment="1">
      <alignment horizontal="center" wrapText="1"/>
    </xf>
    <xf numFmtId="1" fontId="26" fillId="2" borderId="56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1" fontId="27" fillId="0" borderId="11" xfId="0" applyNumberFormat="1" applyFont="1" applyFill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 wrapText="1"/>
    </xf>
    <xf numFmtId="1" fontId="26" fillId="0" borderId="8" xfId="0" applyNumberFormat="1" applyFont="1" applyFill="1" applyBorder="1" applyAlignment="1">
      <alignment horizontal="center" wrapText="1"/>
    </xf>
    <xf numFmtId="2" fontId="4" fillId="0" borderId="34" xfId="0" applyNumberFormat="1" applyFont="1" applyFill="1" applyBorder="1" applyAlignment="1">
      <alignment horizontal="center" wrapText="1"/>
    </xf>
    <xf numFmtId="1" fontId="26" fillId="0" borderId="7" xfId="0" applyNumberFormat="1" applyFont="1" applyFill="1" applyBorder="1" applyAlignment="1">
      <alignment horizontal="center" wrapText="1"/>
    </xf>
    <xf numFmtId="2" fontId="20" fillId="0" borderId="7" xfId="0" applyNumberFormat="1" applyFont="1" applyFill="1" applyBorder="1" applyAlignment="1">
      <alignment horizontal="center" wrapText="1"/>
    </xf>
    <xf numFmtId="49" fontId="4" fillId="2" borderId="63" xfId="0" applyNumberFormat="1" applyFont="1" applyFill="1" applyBorder="1" applyAlignment="1">
      <alignment horizontal="center" wrapText="1"/>
    </xf>
    <xf numFmtId="49" fontId="4" fillId="2" borderId="62" xfId="0" applyNumberFormat="1" applyFont="1" applyFill="1" applyBorder="1" applyAlignment="1">
      <alignment horizontal="center" wrapText="1"/>
    </xf>
    <xf numFmtId="49" fontId="5" fillId="2" borderId="63" xfId="0" applyNumberFormat="1" applyFont="1" applyFill="1" applyBorder="1" applyAlignment="1">
      <alignment horizontal="center" wrapText="1"/>
    </xf>
    <xf numFmtId="49" fontId="5" fillId="2" borderId="62" xfId="0" applyNumberFormat="1" applyFont="1" applyFill="1" applyBorder="1" applyAlignment="1">
      <alignment horizontal="center" wrapText="1"/>
    </xf>
    <xf numFmtId="1" fontId="26" fillId="0" borderId="61" xfId="0" applyNumberFormat="1" applyFont="1" applyFill="1" applyBorder="1" applyAlignment="1">
      <alignment horizontal="center" wrapText="1"/>
    </xf>
    <xf numFmtId="2" fontId="4" fillId="0" borderId="62" xfId="0" applyNumberFormat="1" applyFont="1" applyFill="1" applyBorder="1" applyAlignment="1">
      <alignment horizontal="center" wrapText="1"/>
    </xf>
    <xf numFmtId="164" fontId="5" fillId="2" borderId="63" xfId="0" applyNumberFormat="1" applyFont="1" applyFill="1" applyBorder="1" applyAlignment="1">
      <alignment horizontal="center" wrapText="1"/>
    </xf>
    <xf numFmtId="164" fontId="5" fillId="2" borderId="62" xfId="0" applyNumberFormat="1" applyFont="1" applyFill="1" applyBorder="1" applyAlignment="1">
      <alignment horizontal="center" wrapText="1"/>
    </xf>
    <xf numFmtId="2" fontId="5" fillId="2" borderId="34" xfId="0" applyNumberFormat="1" applyFont="1" applyFill="1" applyBorder="1" applyAlignment="1">
      <alignment horizontal="center" wrapText="1"/>
    </xf>
    <xf numFmtId="2" fontId="5" fillId="2" borderId="63" xfId="0" applyNumberFormat="1" applyFont="1" applyFill="1" applyBorder="1" applyAlignment="1">
      <alignment horizontal="center" wrapText="1"/>
    </xf>
    <xf numFmtId="2" fontId="5" fillId="2" borderId="62" xfId="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/>
    </xf>
    <xf numFmtId="49" fontId="9" fillId="3" borderId="41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3" borderId="48" xfId="0" applyNumberFormat="1" applyFont="1" applyFill="1" applyBorder="1" applyAlignment="1">
      <alignment horizontal="center"/>
    </xf>
    <xf numFmtId="49" fontId="9" fillId="3" borderId="49" xfId="0" applyNumberFormat="1" applyFont="1" applyFill="1" applyBorder="1" applyAlignment="1">
      <alignment horizontal="center"/>
    </xf>
    <xf numFmtId="49" fontId="9" fillId="3" borderId="50" xfId="0" applyNumberFormat="1" applyFont="1" applyFill="1" applyBorder="1" applyAlignment="1">
      <alignment horizontal="center"/>
    </xf>
    <xf numFmtId="49" fontId="9" fillId="3" borderId="25" xfId="0" applyNumberFormat="1" applyFont="1" applyFill="1" applyBorder="1" applyAlignment="1">
      <alignment horizontal="center"/>
    </xf>
    <xf numFmtId="49" fontId="12" fillId="3" borderId="42" xfId="0" applyNumberFormat="1" applyFont="1" applyFill="1" applyBorder="1" applyAlignment="1">
      <alignment horizontal="center"/>
    </xf>
    <xf numFmtId="49" fontId="12" fillId="3" borderId="43" xfId="0" applyNumberFormat="1" applyFont="1" applyFill="1" applyBorder="1" applyAlignment="1">
      <alignment horizontal="center"/>
    </xf>
    <xf numFmtId="49" fontId="12" fillId="3" borderId="44" xfId="0" applyNumberFormat="1" applyFont="1" applyFill="1" applyBorder="1" applyAlignment="1">
      <alignment horizontal="center"/>
    </xf>
    <xf numFmtId="49" fontId="9" fillId="3" borderId="29" xfId="0" applyNumberFormat="1" applyFont="1" applyFill="1" applyBorder="1" applyAlignment="1">
      <alignment horizontal="center"/>
    </xf>
    <xf numFmtId="49" fontId="12" fillId="3" borderId="45" xfId="0" applyNumberFormat="1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49" fontId="12" fillId="3" borderId="8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49" fontId="12" fillId="3" borderId="12" xfId="0" applyNumberFormat="1" applyFont="1" applyFill="1" applyBorder="1" applyAlignment="1">
      <alignment horizontal="center"/>
    </xf>
    <xf numFmtId="49" fontId="12" fillId="3" borderId="12" xfId="0" applyNumberFormat="1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49" fontId="9" fillId="3" borderId="12" xfId="0" applyNumberFormat="1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49" fontId="30" fillId="2" borderId="28" xfId="0" applyNumberFormat="1" applyFont="1" applyFill="1" applyBorder="1" applyAlignment="1">
      <alignment horizontal="center"/>
    </xf>
    <xf numFmtId="49" fontId="30" fillId="2" borderId="29" xfId="0" applyNumberFormat="1" applyFont="1" applyFill="1" applyBorder="1" applyAlignment="1">
      <alignment horizontal="center"/>
    </xf>
    <xf numFmtId="49" fontId="30" fillId="2" borderId="37" xfId="0" applyNumberFormat="1" applyFont="1" applyFill="1" applyBorder="1" applyAlignment="1">
      <alignment horizontal="center"/>
    </xf>
    <xf numFmtId="49" fontId="9" fillId="3" borderId="28" xfId="0" applyNumberFormat="1" applyFont="1" applyFill="1" applyBorder="1" applyAlignment="1">
      <alignment horizontal="center"/>
    </xf>
    <xf numFmtId="49" fontId="9" fillId="3" borderId="30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49" fontId="9" fillId="3" borderId="51" xfId="0" applyNumberFormat="1" applyFont="1" applyFill="1" applyBorder="1" applyAlignment="1">
      <alignment horizontal="center" wrapText="1"/>
    </xf>
    <xf numFmtId="0" fontId="9" fillId="3" borderId="49" xfId="0" applyFont="1" applyFill="1" applyBorder="1" applyAlignment="1">
      <alignment horizontal="center" wrapText="1"/>
    </xf>
    <xf numFmtId="0" fontId="9" fillId="3" borderId="5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49" fontId="4" fillId="3" borderId="8" xfId="0" applyNumberFormat="1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9" fontId="21" fillId="3" borderId="8" xfId="0" applyNumberFormat="1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9" fontId="9" fillId="3" borderId="53" xfId="0" applyNumberFormat="1" applyFont="1" applyFill="1" applyBorder="1" applyAlignment="1">
      <alignment horizontal="center" wrapText="1"/>
    </xf>
    <xf numFmtId="0" fontId="9" fillId="3" borderId="54" xfId="0" applyFont="1" applyFill="1" applyBorder="1" applyAlignment="1">
      <alignment horizontal="center" wrapText="1"/>
    </xf>
    <xf numFmtId="0" fontId="9" fillId="3" borderId="5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49" fontId="22" fillId="3" borderId="8" xfId="0" applyNumberFormat="1" applyFont="1" applyFill="1" applyBorder="1" applyAlignment="1">
      <alignment horizontal="center" wrapText="1"/>
    </xf>
    <xf numFmtId="0" fontId="10" fillId="2" borderId="25" xfId="0" applyFont="1" applyFill="1" applyBorder="1" applyAlignment="1"/>
    <xf numFmtId="0" fontId="10" fillId="2" borderId="2" xfId="0" applyFont="1" applyFill="1" applyBorder="1" applyAlignment="1"/>
    <xf numFmtId="0" fontId="10" fillId="2" borderId="13" xfId="0" applyFont="1" applyFill="1" applyBorder="1" applyAlignment="1"/>
    <xf numFmtId="49" fontId="9" fillId="3" borderId="12" xfId="0" applyNumberFormat="1" applyFont="1" applyFill="1" applyBorder="1" applyAlignment="1">
      <alignment wrapText="1"/>
    </xf>
    <xf numFmtId="0" fontId="9" fillId="3" borderId="12" xfId="0" applyFont="1" applyFill="1" applyBorder="1" applyAlignment="1">
      <alignment wrapText="1"/>
    </xf>
    <xf numFmtId="49" fontId="10" fillId="3" borderId="12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/>
    </xf>
    <xf numFmtId="0" fontId="10" fillId="2" borderId="37" xfId="0" applyFont="1" applyFill="1" applyBorder="1" applyAlignment="1"/>
    <xf numFmtId="0" fontId="10" fillId="2" borderId="46" xfId="0" applyFont="1" applyFill="1" applyBorder="1" applyAlignment="1"/>
    <xf numFmtId="0" fontId="10" fillId="2" borderId="47" xfId="0" applyFont="1" applyFill="1" applyBorder="1" applyAlignment="1"/>
    <xf numFmtId="49" fontId="9" fillId="3" borderId="37" xfId="0" applyNumberFormat="1" applyFont="1" applyFill="1" applyBorder="1" applyAlignment="1">
      <alignment horizontal="center"/>
    </xf>
    <xf numFmtId="49" fontId="9" fillId="3" borderId="57" xfId="0" applyNumberFormat="1" applyFont="1" applyFill="1" applyBorder="1" applyAlignment="1">
      <alignment horizontal="center"/>
    </xf>
    <xf numFmtId="0" fontId="10" fillId="2" borderId="58" xfId="0" applyFont="1" applyFill="1" applyBorder="1" applyAlignment="1"/>
    <xf numFmtId="0" fontId="10" fillId="2" borderId="59" xfId="0" applyFont="1" applyFill="1" applyBorder="1" applyAlignment="1"/>
    <xf numFmtId="0" fontId="10" fillId="2" borderId="60" xfId="0" applyFont="1" applyFill="1" applyBorder="1" applyAlignment="1"/>
    <xf numFmtId="0" fontId="5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0080C0"/>
      <rgbColor rgb="FF286676"/>
      <rgbColor rgb="FF3FB8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33"/>
  <sheetViews>
    <sheetView showGridLines="0" tabSelected="1" topLeftCell="A100" workbookViewId="0">
      <selection activeCell="A729" sqref="A729"/>
    </sheetView>
  </sheetViews>
  <sheetFormatPr defaultColWidth="9" defaultRowHeight="18" customHeight="1"/>
  <cols>
    <col min="1" max="1" width="7.140625" style="1" customWidth="1"/>
    <col min="2" max="2" width="34.5703125" style="1" customWidth="1"/>
    <col min="3" max="3" width="12.85546875" style="1" customWidth="1"/>
    <col min="4" max="4" width="12.42578125" style="1" customWidth="1"/>
    <col min="5" max="5" width="15.42578125" style="1" customWidth="1"/>
    <col min="6" max="6" width="14.85546875" style="1" customWidth="1"/>
    <col min="7" max="7" width="15.140625" style="1" customWidth="1"/>
    <col min="8" max="8" width="19.85546875" style="1" customWidth="1"/>
    <col min="9" max="16384" width="9" style="1"/>
  </cols>
  <sheetData>
    <row r="1" spans="1:8" ht="33" customHeight="1" thickBot="1">
      <c r="A1" s="217" t="s">
        <v>1032</v>
      </c>
      <c r="B1" s="218"/>
      <c r="C1" s="218"/>
      <c r="D1" s="218"/>
      <c r="E1" s="218"/>
      <c r="F1" s="218"/>
      <c r="G1" s="218"/>
      <c r="H1" s="219"/>
    </row>
    <row r="2" spans="1:8" ht="44.25" customHeight="1" thickBot="1">
      <c r="A2" s="217" t="s">
        <v>1116</v>
      </c>
      <c r="B2" s="218"/>
      <c r="C2" s="218"/>
      <c r="D2" s="218"/>
      <c r="E2" s="218"/>
      <c r="F2" s="218"/>
      <c r="G2" s="218"/>
      <c r="H2" s="219"/>
    </row>
    <row r="3" spans="1:8" ht="22.5" customHeight="1">
      <c r="A3" s="6"/>
      <c r="B3" s="5"/>
      <c r="C3" s="7"/>
      <c r="D3" s="8" t="s">
        <v>1117</v>
      </c>
      <c r="E3" s="135" t="s">
        <v>1153</v>
      </c>
      <c r="F3" s="9"/>
      <c r="G3" s="10"/>
      <c r="H3" s="11"/>
    </row>
    <row r="4" spans="1:8" ht="22.5" customHeight="1">
      <c r="A4" s="3"/>
      <c r="B4" s="4"/>
      <c r="C4" s="5"/>
      <c r="D4" s="7"/>
      <c r="E4" s="135" t="s">
        <v>1118</v>
      </c>
      <c r="F4" s="135"/>
      <c r="G4" s="135"/>
      <c r="H4" s="135"/>
    </row>
    <row r="5" spans="1:8" ht="19.5" customHeight="1">
      <c r="A5" s="3"/>
      <c r="B5" s="4"/>
      <c r="C5" s="5"/>
      <c r="D5" s="7"/>
      <c r="E5" s="135"/>
      <c r="F5" s="135" t="s">
        <v>1119</v>
      </c>
      <c r="G5" s="135"/>
      <c r="H5" s="135"/>
    </row>
    <row r="6" spans="1:8" ht="20.25" customHeight="1">
      <c r="A6" s="12" t="s">
        <v>1120</v>
      </c>
      <c r="B6" s="5"/>
      <c r="C6" s="5"/>
      <c r="D6" s="5"/>
      <c r="E6" s="5"/>
      <c r="F6" s="5"/>
      <c r="G6" s="5"/>
      <c r="H6" s="5"/>
    </row>
    <row r="7" spans="1:8" ht="17.25" customHeight="1">
      <c r="A7" s="136" t="s">
        <v>1121</v>
      </c>
      <c r="B7" s="5"/>
      <c r="C7" s="5"/>
      <c r="D7" s="5"/>
      <c r="E7" s="5"/>
      <c r="F7" s="5"/>
      <c r="G7" s="5"/>
      <c r="H7" s="5"/>
    </row>
    <row r="8" spans="1:8" ht="18.75" customHeight="1">
      <c r="A8" s="12" t="s">
        <v>1122</v>
      </c>
      <c r="B8" s="5"/>
      <c r="C8" s="5"/>
      <c r="D8" s="5"/>
      <c r="E8" s="5"/>
      <c r="F8" s="5"/>
      <c r="G8" s="5"/>
      <c r="H8" s="5"/>
    </row>
    <row r="9" spans="1:8" ht="17.25" customHeight="1">
      <c r="A9" s="12" t="s">
        <v>1123</v>
      </c>
      <c r="B9" s="5"/>
      <c r="C9" s="7"/>
      <c r="D9" s="5"/>
      <c r="E9" s="5"/>
      <c r="F9" s="5"/>
      <c r="G9" s="5"/>
      <c r="H9" s="5"/>
    </row>
    <row r="10" spans="1:8" ht="18.75" customHeight="1" thickBot="1">
      <c r="A10" s="137" t="s">
        <v>1033</v>
      </c>
      <c r="B10" s="2"/>
      <c r="C10" s="2"/>
      <c r="D10" s="2"/>
      <c r="E10" s="2"/>
      <c r="F10" s="2"/>
      <c r="G10" s="2"/>
      <c r="H10" s="2"/>
    </row>
    <row r="11" spans="1:8" ht="24" customHeight="1" thickBot="1">
      <c r="A11" s="230"/>
      <c r="B11" s="13"/>
      <c r="C11" s="222" t="s">
        <v>0</v>
      </c>
      <c r="D11" s="222" t="s">
        <v>1</v>
      </c>
      <c r="E11" s="224" t="s">
        <v>2</v>
      </c>
      <c r="F11" s="225"/>
      <c r="G11" s="222" t="s">
        <v>3</v>
      </c>
      <c r="H11" s="222" t="s">
        <v>4</v>
      </c>
    </row>
    <row r="12" spans="1:8" ht="33.75" customHeight="1" thickBot="1">
      <c r="A12" s="231"/>
      <c r="B12" s="14" t="s">
        <v>5</v>
      </c>
      <c r="C12" s="223"/>
      <c r="D12" s="223"/>
      <c r="E12" s="15" t="s">
        <v>6</v>
      </c>
      <c r="F12" s="15" t="s">
        <v>7</v>
      </c>
      <c r="G12" s="223"/>
      <c r="H12" s="223"/>
    </row>
    <row r="13" spans="1:8" ht="39.75" customHeight="1" thickBot="1">
      <c r="A13" s="16">
        <v>1</v>
      </c>
      <c r="B13" s="17" t="s">
        <v>8</v>
      </c>
      <c r="C13" s="18" t="s">
        <v>9</v>
      </c>
      <c r="D13" s="16">
        <v>1</v>
      </c>
      <c r="E13" s="110">
        <v>4700</v>
      </c>
      <c r="F13" s="19">
        <f>E13*1.2</f>
        <v>5640</v>
      </c>
      <c r="G13" s="18" t="s">
        <v>10</v>
      </c>
      <c r="H13" s="18" t="s">
        <v>10</v>
      </c>
    </row>
    <row r="14" spans="1:8" ht="44.25" customHeight="1" thickBot="1">
      <c r="A14" s="16">
        <v>2</v>
      </c>
      <c r="B14" s="17" t="s">
        <v>11</v>
      </c>
      <c r="C14" s="18" t="s">
        <v>9</v>
      </c>
      <c r="D14" s="16">
        <v>1</v>
      </c>
      <c r="E14" s="110">
        <v>4750</v>
      </c>
      <c r="F14" s="19">
        <f t="shared" ref="F14:F18" si="0">E14*1.2</f>
        <v>5700</v>
      </c>
      <c r="G14" s="20"/>
      <c r="H14" s="20"/>
    </row>
    <row r="15" spans="1:8" ht="40.5" customHeight="1" thickBot="1">
      <c r="A15" s="16">
        <v>3</v>
      </c>
      <c r="B15" s="17" t="s">
        <v>12</v>
      </c>
      <c r="C15" s="18" t="s">
        <v>9</v>
      </c>
      <c r="D15" s="16">
        <v>1</v>
      </c>
      <c r="E15" s="110">
        <v>5000</v>
      </c>
      <c r="F15" s="19">
        <f t="shared" si="0"/>
        <v>6000</v>
      </c>
      <c r="G15" s="18" t="s">
        <v>10</v>
      </c>
      <c r="H15" s="18" t="s">
        <v>10</v>
      </c>
    </row>
    <row r="16" spans="1:8" ht="40.5" customHeight="1" thickBot="1">
      <c r="A16" s="16">
        <v>4</v>
      </c>
      <c r="B16" s="17" t="s">
        <v>13</v>
      </c>
      <c r="C16" s="18" t="s">
        <v>9</v>
      </c>
      <c r="D16" s="16">
        <v>1</v>
      </c>
      <c r="E16" s="111">
        <v>5400</v>
      </c>
      <c r="F16" s="19">
        <f t="shared" si="0"/>
        <v>6480</v>
      </c>
      <c r="G16" s="20"/>
      <c r="H16" s="20"/>
    </row>
    <row r="17" spans="1:8" ht="39.75" customHeight="1" thickBot="1">
      <c r="A17" s="16">
        <v>5</v>
      </c>
      <c r="B17" s="17" t="s">
        <v>14</v>
      </c>
      <c r="C17" s="18" t="s">
        <v>9</v>
      </c>
      <c r="D17" s="16">
        <v>1</v>
      </c>
      <c r="E17" s="110">
        <v>5500</v>
      </c>
      <c r="F17" s="19">
        <f t="shared" si="0"/>
        <v>6600</v>
      </c>
      <c r="G17" s="18" t="s">
        <v>10</v>
      </c>
      <c r="H17" s="18" t="s">
        <v>10</v>
      </c>
    </row>
    <row r="18" spans="1:8" ht="38.25" customHeight="1" thickBot="1">
      <c r="A18" s="16">
        <v>6</v>
      </c>
      <c r="B18" s="17" t="s">
        <v>15</v>
      </c>
      <c r="C18" s="18" t="s">
        <v>9</v>
      </c>
      <c r="D18" s="16">
        <v>1</v>
      </c>
      <c r="E18" s="112">
        <v>5700</v>
      </c>
      <c r="F18" s="19">
        <f t="shared" si="0"/>
        <v>6840</v>
      </c>
      <c r="G18" s="20"/>
      <c r="H18" s="20"/>
    </row>
    <row r="19" spans="1:8" ht="15.75" customHeight="1" thickBot="1">
      <c r="A19" s="232" t="s">
        <v>16</v>
      </c>
      <c r="B19" s="233"/>
      <c r="C19" s="233"/>
      <c r="D19" s="233"/>
      <c r="E19" s="233"/>
      <c r="F19" s="233"/>
      <c r="G19" s="233"/>
      <c r="H19" s="233"/>
    </row>
    <row r="20" spans="1:8" ht="35.450000000000003" customHeight="1" thickBot="1">
      <c r="A20" s="16">
        <v>7</v>
      </c>
      <c r="B20" s="17" t="s">
        <v>17</v>
      </c>
      <c r="C20" s="18" t="s">
        <v>9</v>
      </c>
      <c r="D20" s="16">
        <v>1</v>
      </c>
      <c r="E20" s="108">
        <v>5700</v>
      </c>
      <c r="F20" s="19">
        <f>E20*1.2</f>
        <v>6840</v>
      </c>
      <c r="G20" s="24"/>
      <c r="H20" s="25"/>
    </row>
    <row r="21" spans="1:8" ht="37.5" customHeight="1" thickBot="1">
      <c r="A21" s="16">
        <v>8</v>
      </c>
      <c r="B21" s="17" t="s">
        <v>18</v>
      </c>
      <c r="C21" s="18" t="s">
        <v>9</v>
      </c>
      <c r="D21" s="16">
        <v>1</v>
      </c>
      <c r="E21" s="108">
        <v>6400</v>
      </c>
      <c r="F21" s="19">
        <f t="shared" ref="F21:F22" si="1">E21*1.2</f>
        <v>7680</v>
      </c>
      <c r="G21" s="24"/>
      <c r="H21" s="26"/>
    </row>
    <row r="22" spans="1:8" ht="39.75" hidden="1" customHeight="1" thickBot="1">
      <c r="A22" s="16">
        <v>9</v>
      </c>
      <c r="B22" s="17" t="s">
        <v>15</v>
      </c>
      <c r="C22" s="18" t="s">
        <v>9</v>
      </c>
      <c r="D22" s="16">
        <v>1</v>
      </c>
      <c r="E22" s="108">
        <v>6000</v>
      </c>
      <c r="F22" s="19">
        <f t="shared" si="1"/>
        <v>7200</v>
      </c>
      <c r="G22" s="24"/>
      <c r="H22" s="26"/>
    </row>
    <row r="23" spans="1:8" ht="17.25" hidden="1" customHeight="1" thickBot="1">
      <c r="A23" s="232" t="s">
        <v>19</v>
      </c>
      <c r="B23" s="233"/>
      <c r="C23" s="233"/>
      <c r="D23" s="233"/>
      <c r="E23" s="233"/>
      <c r="F23" s="233"/>
      <c r="G23" s="233"/>
      <c r="H23" s="233"/>
    </row>
    <row r="24" spans="1:8" ht="18.75" hidden="1" customHeight="1" thickBot="1">
      <c r="A24" s="27"/>
      <c r="B24" s="21"/>
      <c r="C24" s="23" t="s">
        <v>20</v>
      </c>
      <c r="D24" s="22"/>
      <c r="E24" s="237" t="s">
        <v>21</v>
      </c>
      <c r="F24" s="242"/>
      <c r="G24" s="237" t="s">
        <v>22</v>
      </c>
      <c r="H24" s="238"/>
    </row>
    <row r="25" spans="1:8" ht="24.75" hidden="1" customHeight="1" thickBot="1">
      <c r="A25" s="27"/>
      <c r="B25" s="21"/>
      <c r="C25" s="23" t="s">
        <v>23</v>
      </c>
      <c r="D25" s="22"/>
      <c r="E25" s="23" t="s">
        <v>24</v>
      </c>
      <c r="F25" s="22"/>
      <c r="G25" s="23" t="s">
        <v>25</v>
      </c>
      <c r="H25" s="22"/>
    </row>
    <row r="26" spans="1:8" ht="40.5" hidden="1" customHeight="1" thickBot="1">
      <c r="A26" s="16">
        <v>10</v>
      </c>
      <c r="B26" s="17" t="s">
        <v>26</v>
      </c>
      <c r="C26" s="28"/>
      <c r="D26" s="29"/>
      <c r="E26" s="30"/>
      <c r="F26" s="26"/>
      <c r="G26" s="30"/>
      <c r="H26" s="29"/>
    </row>
    <row r="27" spans="1:8" ht="40.5" hidden="1" customHeight="1" thickBot="1">
      <c r="A27" s="16">
        <v>11</v>
      </c>
      <c r="B27" s="17" t="s">
        <v>11</v>
      </c>
      <c r="C27" s="28"/>
      <c r="D27" s="29"/>
      <c r="E27" s="30"/>
      <c r="F27" s="26"/>
      <c r="G27" s="30"/>
      <c r="H27" s="29"/>
    </row>
    <row r="28" spans="1:8" ht="40.5" hidden="1" customHeight="1" thickBot="1">
      <c r="A28" s="16">
        <v>12</v>
      </c>
      <c r="B28" s="17" t="s">
        <v>17</v>
      </c>
      <c r="C28" s="28"/>
      <c r="D28" s="29"/>
      <c r="E28" s="30"/>
      <c r="F28" s="26"/>
      <c r="G28" s="30"/>
      <c r="H28" s="29"/>
    </row>
    <row r="29" spans="1:8" ht="37.5" hidden="1" customHeight="1" thickBot="1">
      <c r="A29" s="16">
        <v>13</v>
      </c>
      <c r="B29" s="17" t="s">
        <v>13</v>
      </c>
      <c r="C29" s="31"/>
      <c r="D29" s="29"/>
      <c r="E29" s="30"/>
      <c r="F29" s="26"/>
      <c r="G29" s="30"/>
      <c r="H29" s="29"/>
    </row>
    <row r="30" spans="1:8" ht="37.5" hidden="1" customHeight="1" thickBot="1">
      <c r="A30" s="16">
        <v>14</v>
      </c>
      <c r="B30" s="17" t="s">
        <v>18</v>
      </c>
      <c r="C30" s="31"/>
      <c r="D30" s="29"/>
      <c r="E30" s="30"/>
      <c r="F30" s="26"/>
      <c r="G30" s="30"/>
      <c r="H30" s="29"/>
    </row>
    <row r="31" spans="1:8" ht="36.75" hidden="1" customHeight="1" thickBot="1">
      <c r="A31" s="16">
        <v>15</v>
      </c>
      <c r="B31" s="17" t="s">
        <v>15</v>
      </c>
      <c r="C31" s="30"/>
      <c r="D31" s="29"/>
      <c r="E31" s="30"/>
      <c r="F31" s="26"/>
      <c r="G31" s="30"/>
      <c r="H31" s="29"/>
    </row>
    <row r="32" spans="1:8" ht="19.5" hidden="1" customHeight="1" thickBot="1">
      <c r="A32" s="227" t="s">
        <v>1115</v>
      </c>
      <c r="B32" s="228"/>
      <c r="C32" s="228"/>
      <c r="D32" s="228"/>
      <c r="E32" s="228"/>
      <c r="F32" s="228"/>
      <c r="G32" s="228"/>
      <c r="H32" s="229"/>
    </row>
    <row r="33" spans="1:8" ht="19.5" hidden="1" customHeight="1" thickBot="1">
      <c r="A33" s="239" t="s">
        <v>27</v>
      </c>
      <c r="B33" s="240"/>
      <c r="C33" s="240"/>
      <c r="D33" s="240"/>
      <c r="E33" s="240"/>
      <c r="F33" s="240"/>
      <c r="G33" s="240"/>
      <c r="H33" s="241"/>
    </row>
    <row r="34" spans="1:8" ht="21.75" customHeight="1" thickBot="1">
      <c r="A34" s="164">
        <v>16</v>
      </c>
      <c r="B34" s="165" t="s">
        <v>28</v>
      </c>
      <c r="C34" s="166" t="s">
        <v>29</v>
      </c>
      <c r="D34" s="164">
        <v>0.36</v>
      </c>
      <c r="E34" s="167">
        <v>5220</v>
      </c>
      <c r="F34" s="168">
        <f>E34*1.2</f>
        <v>6264</v>
      </c>
      <c r="G34" s="164">
        <v>0.9</v>
      </c>
      <c r="H34" s="166" t="s">
        <v>30</v>
      </c>
    </row>
    <row r="35" spans="1:8" ht="18.75" customHeight="1" thickBot="1">
      <c r="A35" s="164">
        <v>17</v>
      </c>
      <c r="B35" s="17" t="s">
        <v>31</v>
      </c>
      <c r="C35" s="18" t="s">
        <v>29</v>
      </c>
      <c r="D35" s="16">
        <v>0.38</v>
      </c>
      <c r="E35" s="113">
        <v>5014</v>
      </c>
      <c r="F35" s="32">
        <f t="shared" ref="F35:F54" si="2">E35*1.2</f>
        <v>6016.8</v>
      </c>
      <c r="G35" s="16">
        <v>0.95</v>
      </c>
      <c r="H35" s="18" t="s">
        <v>32</v>
      </c>
    </row>
    <row r="36" spans="1:8" ht="20.25" customHeight="1" thickBot="1">
      <c r="A36" s="164">
        <v>18</v>
      </c>
      <c r="B36" s="17" t="s">
        <v>33</v>
      </c>
      <c r="C36" s="18" t="s">
        <v>29</v>
      </c>
      <c r="D36" s="16">
        <v>0.4</v>
      </c>
      <c r="E36" s="113">
        <v>5803</v>
      </c>
      <c r="F36" s="32">
        <f t="shared" si="2"/>
        <v>6963.5999999999995</v>
      </c>
      <c r="G36" s="16">
        <v>0.97</v>
      </c>
      <c r="H36" s="18" t="s">
        <v>34</v>
      </c>
    </row>
    <row r="37" spans="1:8" ht="20.25" customHeight="1" thickBot="1">
      <c r="A37" s="164">
        <v>19</v>
      </c>
      <c r="B37" s="17" t="s">
        <v>35</v>
      </c>
      <c r="C37" s="18" t="s">
        <v>29</v>
      </c>
      <c r="D37" s="16">
        <v>0.44</v>
      </c>
      <c r="E37" s="113">
        <v>6470</v>
      </c>
      <c r="F37" s="32">
        <f t="shared" si="2"/>
        <v>7764</v>
      </c>
      <c r="G37" s="16">
        <v>1.1000000000000001</v>
      </c>
      <c r="H37" s="18" t="s">
        <v>36</v>
      </c>
    </row>
    <row r="38" spans="1:8" ht="20.25" customHeight="1" thickBot="1">
      <c r="A38" s="164">
        <v>20</v>
      </c>
      <c r="B38" s="17" t="s">
        <v>37</v>
      </c>
      <c r="C38" s="18" t="s">
        <v>29</v>
      </c>
      <c r="D38" s="16">
        <v>0.45</v>
      </c>
      <c r="E38" s="113">
        <v>6495</v>
      </c>
      <c r="F38" s="32">
        <f t="shared" si="2"/>
        <v>7794</v>
      </c>
      <c r="G38" s="16">
        <v>1.1299999999999999</v>
      </c>
      <c r="H38" s="18" t="s">
        <v>38</v>
      </c>
    </row>
    <row r="39" spans="1:8" ht="20.25" customHeight="1" thickBot="1">
      <c r="A39" s="164">
        <v>21</v>
      </c>
      <c r="B39" s="17" t="s">
        <v>39</v>
      </c>
      <c r="C39" s="18" t="s">
        <v>29</v>
      </c>
      <c r="D39" s="16">
        <v>0.59</v>
      </c>
      <c r="E39" s="113">
        <v>8462</v>
      </c>
      <c r="F39" s="32">
        <f t="shared" si="2"/>
        <v>10154.4</v>
      </c>
      <c r="G39" s="16">
        <v>1.47</v>
      </c>
      <c r="H39" s="18" t="s">
        <v>40</v>
      </c>
    </row>
    <row r="40" spans="1:8" ht="18" customHeight="1" thickBot="1">
      <c r="A40" s="164">
        <v>22</v>
      </c>
      <c r="B40" s="17" t="s">
        <v>41</v>
      </c>
      <c r="C40" s="18" t="s">
        <v>29</v>
      </c>
      <c r="D40" s="16">
        <v>0.47</v>
      </c>
      <c r="E40" s="113">
        <v>7085</v>
      </c>
      <c r="F40" s="32">
        <f t="shared" si="2"/>
        <v>8502</v>
      </c>
      <c r="G40" s="16">
        <v>1.17</v>
      </c>
      <c r="H40" s="18" t="s">
        <v>42</v>
      </c>
    </row>
    <row r="41" spans="1:8" ht="20.25" customHeight="1" thickBot="1">
      <c r="A41" s="164">
        <v>23</v>
      </c>
      <c r="B41" s="17" t="s">
        <v>43</v>
      </c>
      <c r="C41" s="18" t="s">
        <v>29</v>
      </c>
      <c r="D41" s="16">
        <v>0.48</v>
      </c>
      <c r="E41" s="113">
        <v>7216</v>
      </c>
      <c r="F41" s="32">
        <f t="shared" si="2"/>
        <v>8659.1999999999989</v>
      </c>
      <c r="G41" s="16">
        <v>1.1439999999999999</v>
      </c>
      <c r="H41" s="18" t="s">
        <v>44</v>
      </c>
    </row>
    <row r="42" spans="1:8" ht="20.25" customHeight="1" thickBot="1">
      <c r="A42" s="164">
        <v>24</v>
      </c>
      <c r="B42" s="17" t="s">
        <v>45</v>
      </c>
      <c r="C42" s="18" t="s">
        <v>29</v>
      </c>
      <c r="D42" s="16">
        <v>0.49</v>
      </c>
      <c r="E42" s="113">
        <v>7405</v>
      </c>
      <c r="F42" s="32">
        <f t="shared" si="2"/>
        <v>8886</v>
      </c>
      <c r="G42" s="16">
        <v>1.23</v>
      </c>
      <c r="H42" s="18" t="s">
        <v>46</v>
      </c>
    </row>
    <row r="43" spans="1:8" ht="20.25" customHeight="1" thickBot="1">
      <c r="A43" s="164">
        <v>25</v>
      </c>
      <c r="B43" s="17" t="s">
        <v>47</v>
      </c>
      <c r="C43" s="18" t="s">
        <v>29</v>
      </c>
      <c r="D43" s="16">
        <v>0.5</v>
      </c>
      <c r="E43" s="113">
        <v>7526</v>
      </c>
      <c r="F43" s="32">
        <f t="shared" si="2"/>
        <v>9031.1999999999989</v>
      </c>
      <c r="G43" s="16">
        <v>1.25</v>
      </c>
      <c r="H43" s="18" t="s">
        <v>48</v>
      </c>
    </row>
    <row r="44" spans="1:8" ht="18.75" customHeight="1" thickBot="1">
      <c r="A44" s="164">
        <v>26</v>
      </c>
      <c r="B44" s="17" t="s">
        <v>49</v>
      </c>
      <c r="C44" s="18" t="s">
        <v>29</v>
      </c>
      <c r="D44" s="16">
        <v>0.65</v>
      </c>
      <c r="E44" s="113">
        <v>9550</v>
      </c>
      <c r="F44" s="32">
        <f t="shared" si="2"/>
        <v>11460</v>
      </c>
      <c r="G44" s="16">
        <v>1.62</v>
      </c>
      <c r="H44" s="18" t="s">
        <v>50</v>
      </c>
    </row>
    <row r="45" spans="1:8" ht="21" customHeight="1" thickBot="1">
      <c r="A45" s="164">
        <v>27</v>
      </c>
      <c r="B45" s="17" t="s">
        <v>51</v>
      </c>
      <c r="C45" s="18" t="s">
        <v>29</v>
      </c>
      <c r="D45" s="16">
        <v>0.53</v>
      </c>
      <c r="E45" s="113">
        <v>7935</v>
      </c>
      <c r="F45" s="32">
        <f t="shared" si="2"/>
        <v>9522</v>
      </c>
      <c r="G45" s="16">
        <v>1.33</v>
      </c>
      <c r="H45" s="18" t="s">
        <v>52</v>
      </c>
    </row>
    <row r="46" spans="1:8" ht="21" customHeight="1" thickBot="1">
      <c r="A46" s="164">
        <v>28</v>
      </c>
      <c r="B46" s="17" t="s">
        <v>53</v>
      </c>
      <c r="C46" s="18" t="s">
        <v>29</v>
      </c>
      <c r="D46" s="16">
        <v>0.56999999999999995</v>
      </c>
      <c r="E46" s="113">
        <v>8745</v>
      </c>
      <c r="F46" s="32">
        <f t="shared" si="2"/>
        <v>10494</v>
      </c>
      <c r="G46" s="16">
        <v>1.42</v>
      </c>
      <c r="H46" s="18" t="s">
        <v>54</v>
      </c>
    </row>
    <row r="47" spans="1:8" ht="18" customHeight="1" thickBot="1">
      <c r="A47" s="164">
        <v>29</v>
      </c>
      <c r="B47" s="17" t="s">
        <v>55</v>
      </c>
      <c r="C47" s="18" t="s">
        <v>29</v>
      </c>
      <c r="D47" s="16">
        <v>0.57999999999999996</v>
      </c>
      <c r="E47" s="113">
        <v>8877</v>
      </c>
      <c r="F47" s="32">
        <f t="shared" si="2"/>
        <v>10652.4</v>
      </c>
      <c r="G47" s="16">
        <v>1.45</v>
      </c>
      <c r="H47" s="18" t="s">
        <v>56</v>
      </c>
    </row>
    <row r="48" spans="1:8" ht="20.25" customHeight="1" thickBot="1">
      <c r="A48" s="164">
        <v>30</v>
      </c>
      <c r="B48" s="17" t="s">
        <v>57</v>
      </c>
      <c r="C48" s="18" t="s">
        <v>29</v>
      </c>
      <c r="D48" s="16">
        <v>0.6</v>
      </c>
      <c r="E48" s="113">
        <v>9233</v>
      </c>
      <c r="F48" s="32">
        <f t="shared" si="2"/>
        <v>11079.6</v>
      </c>
      <c r="G48" s="16">
        <v>1.5</v>
      </c>
      <c r="H48" s="18" t="s">
        <v>58</v>
      </c>
    </row>
    <row r="49" spans="1:8" ht="20.25" customHeight="1" thickBot="1">
      <c r="A49" s="164">
        <v>31</v>
      </c>
      <c r="B49" s="17" t="s">
        <v>59</v>
      </c>
      <c r="C49" s="18" t="s">
        <v>29</v>
      </c>
      <c r="D49" s="16">
        <v>0.61</v>
      </c>
      <c r="E49" s="113">
        <v>9475</v>
      </c>
      <c r="F49" s="32">
        <f t="shared" si="2"/>
        <v>11370</v>
      </c>
      <c r="G49" s="16">
        <v>1.53</v>
      </c>
      <c r="H49" s="18" t="s">
        <v>60</v>
      </c>
    </row>
    <row r="50" spans="1:8" ht="19.5" customHeight="1" thickBot="1">
      <c r="A50" s="164">
        <v>32</v>
      </c>
      <c r="B50" s="17" t="s">
        <v>61</v>
      </c>
      <c r="C50" s="18" t="s">
        <v>29</v>
      </c>
      <c r="D50" s="16">
        <v>0.62</v>
      </c>
      <c r="E50" s="113">
        <v>9543</v>
      </c>
      <c r="F50" s="32">
        <f t="shared" si="2"/>
        <v>11451.6</v>
      </c>
      <c r="G50" s="16">
        <v>1.55</v>
      </c>
      <c r="H50" s="18" t="s">
        <v>62</v>
      </c>
    </row>
    <row r="51" spans="1:8" ht="21" customHeight="1" thickBot="1">
      <c r="A51" s="164">
        <v>33</v>
      </c>
      <c r="B51" s="17" t="s">
        <v>63</v>
      </c>
      <c r="C51" s="18" t="s">
        <v>29</v>
      </c>
      <c r="D51" s="16">
        <v>0.63</v>
      </c>
      <c r="E51" s="113">
        <v>9692</v>
      </c>
      <c r="F51" s="32">
        <f t="shared" si="2"/>
        <v>11630.4</v>
      </c>
      <c r="G51" s="16">
        <v>1.57</v>
      </c>
      <c r="H51" s="18" t="s">
        <v>64</v>
      </c>
    </row>
    <row r="52" spans="1:8" ht="21" customHeight="1" thickBot="1">
      <c r="A52" s="164">
        <v>34</v>
      </c>
      <c r="B52" s="17" t="s">
        <v>65</v>
      </c>
      <c r="C52" s="18" t="s">
        <v>29</v>
      </c>
      <c r="D52" s="16">
        <v>0.65</v>
      </c>
      <c r="E52" s="113">
        <v>10000</v>
      </c>
      <c r="F52" s="32">
        <f t="shared" si="2"/>
        <v>12000</v>
      </c>
      <c r="G52" s="16">
        <v>1.63</v>
      </c>
      <c r="H52" s="18" t="s">
        <v>66</v>
      </c>
    </row>
    <row r="53" spans="1:8" ht="21" customHeight="1" thickBot="1">
      <c r="A53" s="164">
        <v>35</v>
      </c>
      <c r="B53" s="17" t="s">
        <v>67</v>
      </c>
      <c r="C53" s="18" t="s">
        <v>29</v>
      </c>
      <c r="D53" s="16">
        <v>0.67</v>
      </c>
      <c r="E53" s="113">
        <v>10110</v>
      </c>
      <c r="F53" s="32">
        <f t="shared" si="2"/>
        <v>12132</v>
      </c>
      <c r="G53" s="16">
        <v>1.68</v>
      </c>
      <c r="H53" s="18" t="s">
        <v>68</v>
      </c>
    </row>
    <row r="54" spans="1:8" ht="19.350000000000001" customHeight="1" thickBot="1">
      <c r="A54" s="164">
        <v>36</v>
      </c>
      <c r="B54" s="17" t="s">
        <v>69</v>
      </c>
      <c r="C54" s="18" t="s">
        <v>29</v>
      </c>
      <c r="D54" s="16">
        <v>0.68</v>
      </c>
      <c r="E54" s="113">
        <v>10202</v>
      </c>
      <c r="F54" s="32">
        <f t="shared" si="2"/>
        <v>12242.4</v>
      </c>
      <c r="G54" s="16">
        <v>1.7</v>
      </c>
      <c r="H54" s="18" t="s">
        <v>70</v>
      </c>
    </row>
    <row r="55" spans="1:8" ht="21" customHeight="1" thickBot="1">
      <c r="A55" s="243" t="s">
        <v>71</v>
      </c>
      <c r="B55" s="216"/>
      <c r="C55" s="216"/>
      <c r="D55" s="216"/>
      <c r="E55" s="216"/>
      <c r="F55" s="216"/>
      <c r="G55" s="216"/>
      <c r="H55" s="216"/>
    </row>
    <row r="56" spans="1:8" ht="21" customHeight="1" thickBot="1">
      <c r="A56" s="16">
        <v>37</v>
      </c>
      <c r="B56" s="17" t="s">
        <v>1035</v>
      </c>
      <c r="C56" s="18" t="s">
        <v>29</v>
      </c>
      <c r="D56" s="16">
        <v>0.69</v>
      </c>
      <c r="E56" s="108">
        <v>11056</v>
      </c>
      <c r="F56" s="32">
        <f>E56*1.2</f>
        <v>13267.199999999999</v>
      </c>
      <c r="G56" s="16">
        <v>1.72</v>
      </c>
      <c r="H56" s="18" t="s">
        <v>72</v>
      </c>
    </row>
    <row r="57" spans="1:8" ht="21" customHeight="1" thickBot="1">
      <c r="A57" s="16">
        <v>38</v>
      </c>
      <c r="B57" s="17" t="s">
        <v>1036</v>
      </c>
      <c r="C57" s="18" t="s">
        <v>29</v>
      </c>
      <c r="D57" s="16">
        <v>0.92</v>
      </c>
      <c r="E57" s="108">
        <v>14124</v>
      </c>
      <c r="F57" s="32">
        <f t="shared" ref="F57:F75" si="3">E57*1.2</f>
        <v>16948.8</v>
      </c>
      <c r="G57" s="16">
        <v>2.2999999999999998</v>
      </c>
      <c r="H57" s="18" t="s">
        <v>73</v>
      </c>
    </row>
    <row r="58" spans="1:8" ht="18" customHeight="1" thickBot="1">
      <c r="A58" s="16">
        <v>39</v>
      </c>
      <c r="B58" s="17" t="s">
        <v>74</v>
      </c>
      <c r="C58" s="18" t="s">
        <v>29</v>
      </c>
      <c r="D58" s="16">
        <v>0.7</v>
      </c>
      <c r="E58" s="108">
        <v>11060</v>
      </c>
      <c r="F58" s="32">
        <f t="shared" si="3"/>
        <v>13272</v>
      </c>
      <c r="G58" s="16">
        <v>1.75</v>
      </c>
      <c r="H58" s="18" t="s">
        <v>75</v>
      </c>
    </row>
    <row r="59" spans="1:8" ht="18" customHeight="1" thickBot="1">
      <c r="A59" s="16">
        <v>40</v>
      </c>
      <c r="B59" s="17" t="s">
        <v>76</v>
      </c>
      <c r="C59" s="18" t="s">
        <v>29</v>
      </c>
      <c r="D59" s="16">
        <v>0.71</v>
      </c>
      <c r="E59" s="108">
        <v>11342</v>
      </c>
      <c r="F59" s="32">
        <f t="shared" si="3"/>
        <v>13610.4</v>
      </c>
      <c r="G59" s="16">
        <v>1.78</v>
      </c>
      <c r="H59" s="18" t="s">
        <v>77</v>
      </c>
    </row>
    <row r="60" spans="1:8" ht="18" customHeight="1" thickBot="1">
      <c r="A60" s="16">
        <v>41</v>
      </c>
      <c r="B60" s="17" t="s">
        <v>78</v>
      </c>
      <c r="C60" s="18" t="s">
        <v>29</v>
      </c>
      <c r="D60" s="16">
        <v>0.74</v>
      </c>
      <c r="E60" s="108">
        <v>11528</v>
      </c>
      <c r="F60" s="32">
        <f t="shared" si="3"/>
        <v>13833.6</v>
      </c>
      <c r="G60" s="16">
        <v>1.85</v>
      </c>
      <c r="H60" s="18" t="s">
        <v>79</v>
      </c>
    </row>
    <row r="61" spans="1:8" ht="21" customHeight="1" thickBot="1">
      <c r="A61" s="16">
        <v>42</v>
      </c>
      <c r="B61" s="17" t="s">
        <v>80</v>
      </c>
      <c r="C61" s="18" t="s">
        <v>29</v>
      </c>
      <c r="D61" s="16">
        <v>0.78</v>
      </c>
      <c r="E61" s="108">
        <v>12216</v>
      </c>
      <c r="F61" s="32">
        <f t="shared" si="3"/>
        <v>14659.199999999999</v>
      </c>
      <c r="G61" s="16">
        <v>1.95</v>
      </c>
      <c r="H61" s="18" t="s">
        <v>81</v>
      </c>
    </row>
    <row r="62" spans="1:8" ht="21" customHeight="1" thickBot="1">
      <c r="A62" s="16">
        <v>43</v>
      </c>
      <c r="B62" s="17" t="s">
        <v>82</v>
      </c>
      <c r="C62" s="18" t="s">
        <v>29</v>
      </c>
      <c r="D62" s="16">
        <v>0.81</v>
      </c>
      <c r="E62" s="108">
        <v>12500</v>
      </c>
      <c r="F62" s="32">
        <f t="shared" si="3"/>
        <v>15000</v>
      </c>
      <c r="G62" s="16">
        <v>2.02</v>
      </c>
      <c r="H62" s="18" t="s">
        <v>83</v>
      </c>
    </row>
    <row r="63" spans="1:8" ht="21" customHeight="1" thickBot="1">
      <c r="A63" s="16">
        <v>44</v>
      </c>
      <c r="B63" s="17" t="s">
        <v>84</v>
      </c>
      <c r="C63" s="18" t="s">
        <v>29</v>
      </c>
      <c r="D63" s="16">
        <v>0.82</v>
      </c>
      <c r="E63" s="108">
        <v>12650</v>
      </c>
      <c r="F63" s="32">
        <f t="shared" si="3"/>
        <v>15180</v>
      </c>
      <c r="G63" s="16">
        <v>2.0499999999999998</v>
      </c>
      <c r="H63" s="18" t="s">
        <v>85</v>
      </c>
    </row>
    <row r="64" spans="1:8" ht="21" customHeight="1" thickBot="1">
      <c r="A64" s="16">
        <v>45</v>
      </c>
      <c r="B64" s="17" t="s">
        <v>86</v>
      </c>
      <c r="C64" s="18" t="s">
        <v>29</v>
      </c>
      <c r="D64" s="16">
        <v>0.83</v>
      </c>
      <c r="E64" s="108">
        <v>12800</v>
      </c>
      <c r="F64" s="32">
        <f t="shared" si="3"/>
        <v>15360</v>
      </c>
      <c r="G64" s="16">
        <v>2.08</v>
      </c>
      <c r="H64" s="18" t="s">
        <v>87</v>
      </c>
    </row>
    <row r="65" spans="1:8" ht="19.5" customHeight="1" thickBot="1">
      <c r="A65" s="16">
        <v>46</v>
      </c>
      <c r="B65" s="17" t="s">
        <v>88</v>
      </c>
      <c r="C65" s="18" t="s">
        <v>29</v>
      </c>
      <c r="D65" s="16">
        <v>1.1000000000000001</v>
      </c>
      <c r="E65" s="108">
        <v>16000</v>
      </c>
      <c r="F65" s="32">
        <f t="shared" si="3"/>
        <v>19200</v>
      </c>
      <c r="G65" s="16">
        <v>2.75</v>
      </c>
      <c r="H65" s="18" t="s">
        <v>89</v>
      </c>
    </row>
    <row r="66" spans="1:8" ht="19.5" customHeight="1" thickBot="1">
      <c r="A66" s="16">
        <v>47</v>
      </c>
      <c r="B66" s="17" t="s">
        <v>90</v>
      </c>
      <c r="C66" s="18" t="s">
        <v>29</v>
      </c>
      <c r="D66" s="16">
        <v>0.85</v>
      </c>
      <c r="E66" s="108">
        <v>12950</v>
      </c>
      <c r="F66" s="32">
        <f t="shared" si="3"/>
        <v>15540</v>
      </c>
      <c r="G66" s="16">
        <v>2.12</v>
      </c>
      <c r="H66" s="18" t="s">
        <v>91</v>
      </c>
    </row>
    <row r="67" spans="1:8" ht="19.5" customHeight="1" thickBot="1">
      <c r="A67" s="16">
        <v>48</v>
      </c>
      <c r="B67" s="17" t="s">
        <v>92</v>
      </c>
      <c r="C67" s="18" t="s">
        <v>29</v>
      </c>
      <c r="D67" s="16">
        <v>0.71</v>
      </c>
      <c r="E67" s="108">
        <v>10870</v>
      </c>
      <c r="F67" s="32">
        <f t="shared" si="3"/>
        <v>13044</v>
      </c>
      <c r="G67" s="16">
        <v>1.78</v>
      </c>
      <c r="H67" s="18" t="s">
        <v>93</v>
      </c>
    </row>
    <row r="68" spans="1:8" ht="23.25" customHeight="1" thickBot="1">
      <c r="A68" s="16">
        <v>49</v>
      </c>
      <c r="B68" s="17" t="s">
        <v>94</v>
      </c>
      <c r="C68" s="18" t="s">
        <v>29</v>
      </c>
      <c r="D68" s="16">
        <v>0.86</v>
      </c>
      <c r="E68" s="108">
        <v>13200</v>
      </c>
      <c r="F68" s="32">
        <f t="shared" si="3"/>
        <v>15840</v>
      </c>
      <c r="G68" s="16">
        <v>2.15</v>
      </c>
      <c r="H68" s="18" t="s">
        <v>95</v>
      </c>
    </row>
    <row r="69" spans="1:8" ht="24" customHeight="1" thickBot="1">
      <c r="A69" s="16">
        <v>50</v>
      </c>
      <c r="B69" s="17" t="s">
        <v>96</v>
      </c>
      <c r="C69" s="18" t="s">
        <v>29</v>
      </c>
      <c r="D69" s="16">
        <v>1.1399999999999999</v>
      </c>
      <c r="E69" s="108">
        <v>16900</v>
      </c>
      <c r="F69" s="32">
        <f t="shared" si="3"/>
        <v>20280</v>
      </c>
      <c r="G69" s="16">
        <v>2.85</v>
      </c>
      <c r="H69" s="18" t="s">
        <v>97</v>
      </c>
    </row>
    <row r="70" spans="1:8" ht="24" customHeight="1" thickBot="1">
      <c r="A70" s="16">
        <v>51</v>
      </c>
      <c r="B70" s="17" t="s">
        <v>98</v>
      </c>
      <c r="C70" s="18" t="s">
        <v>29</v>
      </c>
      <c r="D70" s="16">
        <v>0.89</v>
      </c>
      <c r="E70" s="108">
        <v>13800</v>
      </c>
      <c r="F70" s="32">
        <f t="shared" si="3"/>
        <v>16560</v>
      </c>
      <c r="G70" s="16">
        <v>2.23</v>
      </c>
      <c r="H70" s="18" t="s">
        <v>99</v>
      </c>
    </row>
    <row r="71" spans="1:8" ht="24" customHeight="1" thickBot="1">
      <c r="A71" s="16">
        <v>52</v>
      </c>
      <c r="B71" s="17" t="s">
        <v>100</v>
      </c>
      <c r="C71" s="18" t="s">
        <v>29</v>
      </c>
      <c r="D71" s="16">
        <v>0.76</v>
      </c>
      <c r="E71" s="108">
        <v>11880</v>
      </c>
      <c r="F71" s="32">
        <f t="shared" si="3"/>
        <v>14256</v>
      </c>
      <c r="G71" s="16">
        <v>1.88</v>
      </c>
      <c r="H71" s="18" t="s">
        <v>101</v>
      </c>
    </row>
    <row r="72" spans="1:8" ht="20.25" customHeight="1" thickBot="1">
      <c r="A72" s="16">
        <v>53</v>
      </c>
      <c r="B72" s="17" t="s">
        <v>102</v>
      </c>
      <c r="C72" s="18" t="s">
        <v>29</v>
      </c>
      <c r="D72" s="16">
        <v>0.9</v>
      </c>
      <c r="E72" s="108">
        <v>14031</v>
      </c>
      <c r="F72" s="32">
        <f t="shared" si="3"/>
        <v>16837.2</v>
      </c>
      <c r="G72" s="16">
        <v>2.25</v>
      </c>
      <c r="H72" s="18" t="s">
        <v>103</v>
      </c>
    </row>
    <row r="73" spans="1:8" ht="20.25" customHeight="1" thickBot="1">
      <c r="A73" s="16">
        <v>54</v>
      </c>
      <c r="B73" s="17" t="s">
        <v>104</v>
      </c>
      <c r="C73" s="18" t="s">
        <v>29</v>
      </c>
      <c r="D73" s="16">
        <v>1.19</v>
      </c>
      <c r="E73" s="108">
        <v>17380</v>
      </c>
      <c r="F73" s="32">
        <f t="shared" si="3"/>
        <v>20856</v>
      </c>
      <c r="G73" s="16">
        <v>2.97</v>
      </c>
      <c r="H73" s="18" t="s">
        <v>105</v>
      </c>
    </row>
    <row r="74" spans="1:8" ht="20.25" customHeight="1" thickBot="1">
      <c r="A74" s="16">
        <v>55</v>
      </c>
      <c r="B74" s="17" t="s">
        <v>1037</v>
      </c>
      <c r="C74" s="18" t="s">
        <v>29</v>
      </c>
      <c r="D74" s="16">
        <v>1.01</v>
      </c>
      <c r="E74" s="108">
        <v>15890</v>
      </c>
      <c r="F74" s="32">
        <f t="shared" si="3"/>
        <v>19068</v>
      </c>
      <c r="G74" s="16"/>
      <c r="H74" s="18"/>
    </row>
    <row r="75" spans="1:8" ht="20.25" customHeight="1" thickBot="1">
      <c r="A75" s="16">
        <v>56</v>
      </c>
      <c r="B75" s="17" t="s">
        <v>106</v>
      </c>
      <c r="C75" s="18" t="s">
        <v>29</v>
      </c>
      <c r="D75" s="16">
        <v>1.25</v>
      </c>
      <c r="E75" s="108">
        <v>19255</v>
      </c>
      <c r="F75" s="32">
        <f t="shared" si="3"/>
        <v>23106</v>
      </c>
      <c r="G75" s="16">
        <v>3.12</v>
      </c>
      <c r="H75" s="18" t="s">
        <v>903</v>
      </c>
    </row>
    <row r="76" spans="1:8" ht="20.25" customHeight="1" thickBot="1">
      <c r="A76" s="243" t="s">
        <v>107</v>
      </c>
      <c r="B76" s="216"/>
      <c r="C76" s="216"/>
      <c r="D76" s="216"/>
      <c r="E76" s="216"/>
      <c r="F76" s="216"/>
      <c r="G76" s="216"/>
      <c r="H76" s="244"/>
    </row>
    <row r="77" spans="1:8" ht="20.25" customHeight="1" thickBot="1">
      <c r="A77" s="16">
        <v>57</v>
      </c>
      <c r="B77" s="17" t="s">
        <v>108</v>
      </c>
      <c r="C77" s="18" t="s">
        <v>29</v>
      </c>
      <c r="D77" s="16">
        <v>0.56299999999999994</v>
      </c>
      <c r="E77" s="108">
        <v>12000</v>
      </c>
      <c r="F77" s="32">
        <f>E77*1.2</f>
        <v>14400</v>
      </c>
      <c r="G77" s="33">
        <v>1.54</v>
      </c>
      <c r="H77" s="18" t="s">
        <v>109</v>
      </c>
    </row>
    <row r="78" spans="1:8" ht="20.25" customHeight="1" thickBot="1">
      <c r="A78" s="243" t="s">
        <v>110</v>
      </c>
      <c r="B78" s="216"/>
      <c r="C78" s="216"/>
      <c r="D78" s="216"/>
      <c r="E78" s="216"/>
      <c r="F78" s="216"/>
      <c r="G78" s="216"/>
      <c r="H78" s="244"/>
    </row>
    <row r="79" spans="1:8" ht="20.25" customHeight="1" thickBot="1">
      <c r="A79" s="16">
        <v>58</v>
      </c>
      <c r="B79" s="17" t="s">
        <v>111</v>
      </c>
      <c r="C79" s="18" t="s">
        <v>29</v>
      </c>
      <c r="D79" s="16">
        <v>0.61499999999999999</v>
      </c>
      <c r="E79" s="108">
        <v>12100</v>
      </c>
      <c r="F79" s="32">
        <f>E79*1.2</f>
        <v>14520</v>
      </c>
      <c r="G79" s="33">
        <v>1.54</v>
      </c>
      <c r="H79" s="18" t="s">
        <v>109</v>
      </c>
    </row>
    <row r="80" spans="1:8" ht="20.25" customHeight="1" thickBot="1">
      <c r="A80" s="243" t="s">
        <v>112</v>
      </c>
      <c r="B80" s="216"/>
      <c r="C80" s="216"/>
      <c r="D80" s="216"/>
      <c r="E80" s="216"/>
      <c r="F80" s="216"/>
      <c r="G80" s="216"/>
      <c r="H80" s="244"/>
    </row>
    <row r="81" spans="1:8" ht="20.25" customHeight="1" thickBot="1">
      <c r="A81" s="16">
        <v>59</v>
      </c>
      <c r="B81" s="17" t="s">
        <v>113</v>
      </c>
      <c r="C81" s="18" t="s">
        <v>29</v>
      </c>
      <c r="D81" s="16">
        <v>0.14599999999999999</v>
      </c>
      <c r="E81" s="108">
        <v>1250</v>
      </c>
      <c r="F81" s="32">
        <f>E81*1.2</f>
        <v>1500</v>
      </c>
      <c r="G81" s="33">
        <v>0.35</v>
      </c>
      <c r="H81" s="18" t="s">
        <v>114</v>
      </c>
    </row>
    <row r="82" spans="1:8" ht="20.25" customHeight="1" thickBot="1">
      <c r="A82" s="16">
        <v>60</v>
      </c>
      <c r="B82" s="17" t="s">
        <v>115</v>
      </c>
      <c r="C82" s="18" t="s">
        <v>29</v>
      </c>
      <c r="D82" s="16">
        <v>0.19500000000000001</v>
      </c>
      <c r="E82" s="108">
        <v>1400</v>
      </c>
      <c r="F82" s="32">
        <f t="shared" ref="F82:F93" si="4">E82*1.2</f>
        <v>1680</v>
      </c>
      <c r="G82" s="33">
        <v>0.47</v>
      </c>
      <c r="H82" s="18" t="s">
        <v>116</v>
      </c>
    </row>
    <row r="83" spans="1:8" ht="20.25" customHeight="1" thickBot="1">
      <c r="A83" s="16">
        <v>61</v>
      </c>
      <c r="B83" s="17" t="s">
        <v>117</v>
      </c>
      <c r="C83" s="18" t="s">
        <v>29</v>
      </c>
      <c r="D83" s="16">
        <v>0.24399999999999999</v>
      </c>
      <c r="E83" s="108">
        <v>1750</v>
      </c>
      <c r="F83" s="32">
        <f t="shared" si="4"/>
        <v>2100</v>
      </c>
      <c r="G83" s="33">
        <v>0.59</v>
      </c>
      <c r="H83" s="18" t="s">
        <v>118</v>
      </c>
    </row>
    <row r="84" spans="1:8" ht="20.25" customHeight="1" thickBot="1">
      <c r="A84" s="16">
        <v>62</v>
      </c>
      <c r="B84" s="17" t="s">
        <v>119</v>
      </c>
      <c r="C84" s="18" t="s">
        <v>29</v>
      </c>
      <c r="D84" s="16">
        <v>0.29299999999999998</v>
      </c>
      <c r="E84" s="108">
        <v>2050</v>
      </c>
      <c r="F84" s="32">
        <f t="shared" si="4"/>
        <v>2460</v>
      </c>
      <c r="G84" s="33">
        <v>0.7</v>
      </c>
      <c r="H84" s="18" t="s">
        <v>120</v>
      </c>
    </row>
    <row r="85" spans="1:8" ht="21" customHeight="1" thickBot="1">
      <c r="A85" s="16">
        <v>63</v>
      </c>
      <c r="B85" s="17" t="s">
        <v>121</v>
      </c>
      <c r="C85" s="18" t="s">
        <v>29</v>
      </c>
      <c r="D85" s="16">
        <v>0.19800000000000001</v>
      </c>
      <c r="E85" s="108">
        <v>1400</v>
      </c>
      <c r="F85" s="32">
        <f t="shared" si="4"/>
        <v>1680</v>
      </c>
      <c r="G85" s="33">
        <v>0.48</v>
      </c>
      <c r="H85" s="18" t="s">
        <v>122</v>
      </c>
    </row>
    <row r="86" spans="1:8" ht="20.25" customHeight="1" thickBot="1">
      <c r="A86" s="16">
        <v>64</v>
      </c>
      <c r="B86" s="17" t="s">
        <v>123</v>
      </c>
      <c r="C86" s="18" t="s">
        <v>29</v>
      </c>
      <c r="D86" s="16">
        <v>0.127</v>
      </c>
      <c r="E86" s="108">
        <v>980</v>
      </c>
      <c r="F86" s="32">
        <f t="shared" si="4"/>
        <v>1176</v>
      </c>
      <c r="G86" s="33">
        <v>0.31</v>
      </c>
      <c r="H86" s="18" t="s">
        <v>124</v>
      </c>
    </row>
    <row r="87" spans="1:8" ht="20.25" customHeight="1" thickBot="1">
      <c r="A87" s="16">
        <v>65</v>
      </c>
      <c r="B87" s="17" t="s">
        <v>125</v>
      </c>
      <c r="C87" s="18" t="s">
        <v>29</v>
      </c>
      <c r="D87" s="16">
        <v>0.26500000000000001</v>
      </c>
      <c r="E87" s="108">
        <v>1900</v>
      </c>
      <c r="F87" s="32">
        <f t="shared" si="4"/>
        <v>2280</v>
      </c>
      <c r="G87" s="33">
        <v>0.64</v>
      </c>
      <c r="H87" s="18" t="s">
        <v>126</v>
      </c>
    </row>
    <row r="88" spans="1:8" ht="20.25" customHeight="1" thickBot="1">
      <c r="A88" s="16">
        <v>66</v>
      </c>
      <c r="B88" s="17" t="s">
        <v>127</v>
      </c>
      <c r="C88" s="18" t="s">
        <v>29</v>
      </c>
      <c r="D88" s="16">
        <v>0.33100000000000002</v>
      </c>
      <c r="E88" s="108">
        <v>2300</v>
      </c>
      <c r="F88" s="32">
        <f t="shared" si="4"/>
        <v>2760</v>
      </c>
      <c r="G88" s="33">
        <v>0.79</v>
      </c>
      <c r="H88" s="18" t="s">
        <v>128</v>
      </c>
    </row>
    <row r="89" spans="1:8" ht="20.25" customHeight="1" thickBot="1">
      <c r="A89" s="16">
        <v>67</v>
      </c>
      <c r="B89" s="17" t="s">
        <v>129</v>
      </c>
      <c r="C89" s="18" t="s">
        <v>29</v>
      </c>
      <c r="D89" s="16">
        <v>0.39800000000000002</v>
      </c>
      <c r="E89" s="108">
        <v>2750</v>
      </c>
      <c r="F89" s="32">
        <f t="shared" si="4"/>
        <v>3300</v>
      </c>
      <c r="G89" s="33">
        <v>0.96</v>
      </c>
      <c r="H89" s="18" t="s">
        <v>130</v>
      </c>
    </row>
    <row r="90" spans="1:8" ht="20.25" customHeight="1" thickBot="1">
      <c r="A90" s="16">
        <v>68</v>
      </c>
      <c r="B90" s="17" t="s">
        <v>131</v>
      </c>
      <c r="C90" s="18" t="s">
        <v>29</v>
      </c>
      <c r="D90" s="16">
        <v>0.40600000000000003</v>
      </c>
      <c r="E90" s="108">
        <v>2800</v>
      </c>
      <c r="F90" s="32">
        <f t="shared" si="4"/>
        <v>3360</v>
      </c>
      <c r="G90" s="33">
        <v>0.97</v>
      </c>
      <c r="H90" s="18" t="s">
        <v>132</v>
      </c>
    </row>
    <row r="91" spans="1:8" ht="20.25" customHeight="1" thickBot="1">
      <c r="A91" s="16">
        <v>69</v>
      </c>
      <c r="B91" s="17" t="s">
        <v>133</v>
      </c>
      <c r="C91" s="18" t="s">
        <v>29</v>
      </c>
      <c r="D91" s="16">
        <v>0.54300000000000004</v>
      </c>
      <c r="E91" s="108">
        <v>3600</v>
      </c>
      <c r="F91" s="32">
        <f t="shared" si="4"/>
        <v>4320</v>
      </c>
      <c r="G91" s="33">
        <v>1.3</v>
      </c>
      <c r="H91" s="18" t="s">
        <v>134</v>
      </c>
    </row>
    <row r="92" spans="1:8" ht="22.5" customHeight="1" thickBot="1">
      <c r="A92" s="16">
        <v>70</v>
      </c>
      <c r="B92" s="17" t="s">
        <v>135</v>
      </c>
      <c r="C92" s="18" t="s">
        <v>29</v>
      </c>
      <c r="D92" s="16">
        <v>0.67900000000000005</v>
      </c>
      <c r="E92" s="108">
        <v>4650</v>
      </c>
      <c r="F92" s="32">
        <f t="shared" si="4"/>
        <v>5580</v>
      </c>
      <c r="G92" s="33">
        <v>1.63</v>
      </c>
      <c r="H92" s="18" t="s">
        <v>136</v>
      </c>
    </row>
    <row r="93" spans="1:8" ht="18.75" customHeight="1" thickBot="1">
      <c r="A93" s="16">
        <v>71</v>
      </c>
      <c r="B93" s="17" t="s">
        <v>137</v>
      </c>
      <c r="C93" s="18" t="s">
        <v>29</v>
      </c>
      <c r="D93" s="16">
        <v>0.81499999999999995</v>
      </c>
      <c r="E93" s="108">
        <v>5500</v>
      </c>
      <c r="F93" s="32">
        <f t="shared" si="4"/>
        <v>6600</v>
      </c>
      <c r="G93" s="33">
        <v>1.96</v>
      </c>
      <c r="H93" s="18" t="s">
        <v>138</v>
      </c>
    </row>
    <row r="94" spans="1:8" ht="18.75" customHeight="1" thickBot="1">
      <c r="A94" s="234" t="s">
        <v>139</v>
      </c>
      <c r="B94" s="235"/>
      <c r="C94" s="235"/>
      <c r="D94" s="235"/>
      <c r="E94" s="235"/>
      <c r="F94" s="235"/>
      <c r="G94" s="235"/>
      <c r="H94" s="236"/>
    </row>
    <row r="95" spans="1:8" ht="18.75" customHeight="1" thickBot="1">
      <c r="A95" s="16">
        <v>72</v>
      </c>
      <c r="B95" s="17" t="s">
        <v>140</v>
      </c>
      <c r="C95" s="18" t="s">
        <v>29</v>
      </c>
      <c r="D95" s="16">
        <v>0.22</v>
      </c>
      <c r="E95" s="108">
        <v>2717</v>
      </c>
      <c r="F95" s="32">
        <f>E95*1.2</f>
        <v>3260.4</v>
      </c>
      <c r="G95" s="33">
        <v>0.55000000000000004</v>
      </c>
      <c r="H95" s="18" t="s">
        <v>141</v>
      </c>
    </row>
    <row r="96" spans="1:8" ht="18.75" customHeight="1" thickBot="1">
      <c r="A96" s="16">
        <v>73</v>
      </c>
      <c r="B96" s="17" t="s">
        <v>142</v>
      </c>
      <c r="C96" s="18" t="s">
        <v>29</v>
      </c>
      <c r="D96" s="16">
        <v>0.22</v>
      </c>
      <c r="E96" s="108">
        <v>2810</v>
      </c>
      <c r="F96" s="32">
        <f t="shared" ref="F96:F111" si="5">E96*1.2</f>
        <v>3372</v>
      </c>
      <c r="G96" s="33">
        <v>0.55000000000000004</v>
      </c>
      <c r="H96" s="18" t="s">
        <v>141</v>
      </c>
    </row>
    <row r="97" spans="1:8" ht="18.75" customHeight="1" thickBot="1">
      <c r="A97" s="16">
        <v>74</v>
      </c>
      <c r="B97" s="17" t="s">
        <v>143</v>
      </c>
      <c r="C97" s="18" t="s">
        <v>29</v>
      </c>
      <c r="D97" s="16">
        <v>0.46</v>
      </c>
      <c r="E97" s="108">
        <v>5667</v>
      </c>
      <c r="F97" s="32">
        <f t="shared" si="5"/>
        <v>6800.4</v>
      </c>
      <c r="G97" s="33">
        <v>1.1499999999999999</v>
      </c>
      <c r="H97" s="18" t="s">
        <v>144</v>
      </c>
    </row>
    <row r="98" spans="1:8" ht="20.25" customHeight="1" thickBot="1">
      <c r="A98" s="16">
        <v>75</v>
      </c>
      <c r="B98" s="17" t="s">
        <v>145</v>
      </c>
      <c r="C98" s="18" t="s">
        <v>29</v>
      </c>
      <c r="D98" s="16">
        <v>0.17</v>
      </c>
      <c r="E98" s="108">
        <v>2173</v>
      </c>
      <c r="F98" s="32">
        <f t="shared" si="5"/>
        <v>2607.6</v>
      </c>
      <c r="G98" s="33">
        <v>0.42</v>
      </c>
      <c r="H98" s="18" t="s">
        <v>146</v>
      </c>
    </row>
    <row r="99" spans="1:8" ht="18.75" customHeight="1" thickBot="1">
      <c r="A99" s="16">
        <v>76</v>
      </c>
      <c r="B99" s="17" t="s">
        <v>147</v>
      </c>
      <c r="C99" s="18" t="s">
        <v>29</v>
      </c>
      <c r="D99" s="16">
        <v>0.17</v>
      </c>
      <c r="E99" s="108">
        <v>2280</v>
      </c>
      <c r="F99" s="32">
        <f t="shared" si="5"/>
        <v>2736</v>
      </c>
      <c r="G99" s="33">
        <v>0.42</v>
      </c>
      <c r="H99" s="18" t="s">
        <v>146</v>
      </c>
    </row>
    <row r="100" spans="1:8" ht="18.75" customHeight="1" thickBot="1">
      <c r="A100" s="16">
        <v>77</v>
      </c>
      <c r="B100" s="17" t="s">
        <v>148</v>
      </c>
      <c r="C100" s="18" t="s">
        <v>29</v>
      </c>
      <c r="D100" s="16">
        <v>0.26</v>
      </c>
      <c r="E100" s="108">
        <v>3388</v>
      </c>
      <c r="F100" s="32">
        <f t="shared" si="5"/>
        <v>4065.6</v>
      </c>
      <c r="G100" s="33">
        <v>0.65</v>
      </c>
      <c r="H100" s="18" t="s">
        <v>149</v>
      </c>
    </row>
    <row r="101" spans="1:8" ht="18.75" customHeight="1" thickBot="1">
      <c r="A101" s="16">
        <v>78</v>
      </c>
      <c r="B101" s="17" t="s">
        <v>150</v>
      </c>
      <c r="C101" s="18" t="s">
        <v>29</v>
      </c>
      <c r="D101" s="16">
        <v>0.26</v>
      </c>
      <c r="E101" s="108">
        <v>3511</v>
      </c>
      <c r="F101" s="32">
        <f t="shared" si="5"/>
        <v>4213.2</v>
      </c>
      <c r="G101" s="33">
        <v>0.65</v>
      </c>
      <c r="H101" s="18" t="s">
        <v>149</v>
      </c>
    </row>
    <row r="102" spans="1:8" ht="18.75" customHeight="1" thickBot="1">
      <c r="A102" s="16">
        <v>79</v>
      </c>
      <c r="B102" s="17" t="s">
        <v>151</v>
      </c>
      <c r="C102" s="18" t="s">
        <v>29</v>
      </c>
      <c r="D102" s="16">
        <v>0.55000000000000004</v>
      </c>
      <c r="E102" s="108">
        <v>6960</v>
      </c>
      <c r="F102" s="32">
        <f t="shared" si="5"/>
        <v>8352</v>
      </c>
      <c r="G102" s="33">
        <v>1.38</v>
      </c>
      <c r="H102" s="18" t="s">
        <v>152</v>
      </c>
    </row>
    <row r="103" spans="1:8" ht="18.75" customHeight="1" thickBot="1">
      <c r="A103" s="16">
        <v>80</v>
      </c>
      <c r="B103" s="17" t="s">
        <v>153</v>
      </c>
      <c r="C103" s="18" t="s">
        <v>29</v>
      </c>
      <c r="D103" s="16">
        <v>0.2</v>
      </c>
      <c r="E103" s="108">
        <v>2780</v>
      </c>
      <c r="F103" s="32">
        <f t="shared" si="5"/>
        <v>3336</v>
      </c>
      <c r="G103" s="33">
        <v>0.5</v>
      </c>
      <c r="H103" s="18" t="s">
        <v>154</v>
      </c>
    </row>
    <row r="104" spans="1:8" ht="18.75" customHeight="1" thickBot="1">
      <c r="A104" s="16">
        <v>81</v>
      </c>
      <c r="B104" s="17" t="s">
        <v>155</v>
      </c>
      <c r="C104" s="18" t="s">
        <v>29</v>
      </c>
      <c r="D104" s="16">
        <v>0.31</v>
      </c>
      <c r="E104" s="108">
        <v>4203</v>
      </c>
      <c r="F104" s="32">
        <f t="shared" si="5"/>
        <v>5043.5999999999995</v>
      </c>
      <c r="G104" s="33">
        <v>0.78</v>
      </c>
      <c r="H104" s="18" t="s">
        <v>156</v>
      </c>
    </row>
    <row r="105" spans="1:8" ht="17.25" customHeight="1" thickBot="1">
      <c r="A105" s="16">
        <v>82</v>
      </c>
      <c r="B105" s="17" t="s">
        <v>157</v>
      </c>
      <c r="C105" s="18" t="s">
        <v>29</v>
      </c>
      <c r="D105" s="16">
        <v>0.65</v>
      </c>
      <c r="E105" s="108">
        <v>9240</v>
      </c>
      <c r="F105" s="32">
        <f t="shared" si="5"/>
        <v>11088</v>
      </c>
      <c r="G105" s="33">
        <v>1.63</v>
      </c>
      <c r="H105" s="18" t="s">
        <v>158</v>
      </c>
    </row>
    <row r="106" spans="1:8" ht="17.25" customHeight="1" thickBot="1">
      <c r="A106" s="16">
        <v>83</v>
      </c>
      <c r="B106" s="17" t="s">
        <v>159</v>
      </c>
      <c r="C106" s="18" t="s">
        <v>29</v>
      </c>
      <c r="D106" s="16">
        <v>0.65</v>
      </c>
      <c r="E106" s="108">
        <v>9486</v>
      </c>
      <c r="F106" s="32">
        <f t="shared" si="5"/>
        <v>11383.199999999999</v>
      </c>
      <c r="G106" s="33">
        <v>1.63</v>
      </c>
      <c r="H106" s="18" t="s">
        <v>158</v>
      </c>
    </row>
    <row r="107" spans="1:8" ht="18" customHeight="1" thickBot="1">
      <c r="A107" s="16">
        <v>84</v>
      </c>
      <c r="B107" s="17" t="s">
        <v>160</v>
      </c>
      <c r="C107" s="18" t="s">
        <v>29</v>
      </c>
      <c r="D107" s="16">
        <v>0.23</v>
      </c>
      <c r="E107" s="108">
        <v>3388</v>
      </c>
      <c r="F107" s="32">
        <f t="shared" si="5"/>
        <v>4065.6</v>
      </c>
      <c r="G107" s="33">
        <v>0.57999999999999996</v>
      </c>
      <c r="H107" s="18" t="s">
        <v>161</v>
      </c>
    </row>
    <row r="108" spans="1:8" ht="18" customHeight="1" thickBot="1">
      <c r="A108" s="16">
        <v>85</v>
      </c>
      <c r="B108" s="17" t="s">
        <v>162</v>
      </c>
      <c r="C108" s="18" t="s">
        <v>29</v>
      </c>
      <c r="D108" s="16">
        <v>0.86</v>
      </c>
      <c r="E108" s="108">
        <v>12400</v>
      </c>
      <c r="F108" s="32">
        <f t="shared" si="5"/>
        <v>14880</v>
      </c>
      <c r="G108" s="33">
        <v>2.15</v>
      </c>
      <c r="H108" s="18" t="s">
        <v>163</v>
      </c>
    </row>
    <row r="109" spans="1:8" ht="18" customHeight="1" thickBot="1">
      <c r="A109" s="16">
        <v>86</v>
      </c>
      <c r="B109" s="17" t="s">
        <v>164</v>
      </c>
      <c r="C109" s="18" t="s">
        <v>29</v>
      </c>
      <c r="D109" s="16">
        <v>0.5</v>
      </c>
      <c r="E109" s="108">
        <v>6500</v>
      </c>
      <c r="F109" s="32">
        <f t="shared" si="5"/>
        <v>7800</v>
      </c>
      <c r="G109" s="33">
        <v>1.25</v>
      </c>
      <c r="H109" s="18" t="s">
        <v>165</v>
      </c>
    </row>
    <row r="110" spans="1:8" ht="21" customHeight="1" thickBot="1">
      <c r="A110" s="16">
        <v>87</v>
      </c>
      <c r="B110" s="17" t="s">
        <v>166</v>
      </c>
      <c r="C110" s="18" t="s">
        <v>29</v>
      </c>
      <c r="D110" s="16">
        <v>0.78</v>
      </c>
      <c r="E110" s="108">
        <v>9800</v>
      </c>
      <c r="F110" s="32">
        <f t="shared" si="5"/>
        <v>11760</v>
      </c>
      <c r="G110" s="33">
        <v>1.95</v>
      </c>
      <c r="H110" s="18" t="s">
        <v>167</v>
      </c>
    </row>
    <row r="111" spans="1:8" ht="19.5" customHeight="1" thickBot="1">
      <c r="A111" s="16">
        <v>88</v>
      </c>
      <c r="B111" s="17" t="s">
        <v>168</v>
      </c>
      <c r="C111" s="18" t="s">
        <v>29</v>
      </c>
      <c r="D111" s="16">
        <v>0.78</v>
      </c>
      <c r="E111" s="108">
        <v>10300</v>
      </c>
      <c r="F111" s="32">
        <f t="shared" si="5"/>
        <v>12360</v>
      </c>
      <c r="G111" s="33">
        <v>1.95</v>
      </c>
      <c r="H111" s="18" t="s">
        <v>167</v>
      </c>
    </row>
    <row r="112" spans="1:8" ht="20.25" customHeight="1" thickBot="1">
      <c r="A112" s="193" t="s">
        <v>169</v>
      </c>
      <c r="B112" s="208"/>
      <c r="C112" s="208"/>
      <c r="D112" s="208"/>
      <c r="E112" s="208"/>
      <c r="F112" s="208"/>
      <c r="G112" s="208"/>
      <c r="H112" s="226"/>
    </row>
    <row r="113" spans="1:8" ht="20.25" customHeight="1" thickBot="1">
      <c r="A113" s="16">
        <v>89</v>
      </c>
      <c r="B113" s="17" t="s">
        <v>170</v>
      </c>
      <c r="C113" s="18" t="s">
        <v>29</v>
      </c>
      <c r="D113" s="16">
        <v>0.01</v>
      </c>
      <c r="E113" s="108">
        <v>220</v>
      </c>
      <c r="F113" s="32">
        <f>E113*1.2</f>
        <v>264</v>
      </c>
      <c r="G113" s="33">
        <v>2.5000000000000001E-2</v>
      </c>
      <c r="H113" s="18" t="s">
        <v>171</v>
      </c>
    </row>
    <row r="114" spans="1:8" ht="20.25" customHeight="1" thickBot="1">
      <c r="A114" s="16">
        <v>90</v>
      </c>
      <c r="B114" s="17" t="s">
        <v>172</v>
      </c>
      <c r="C114" s="18" t="s">
        <v>29</v>
      </c>
      <c r="D114" s="16">
        <v>1.2E-2</v>
      </c>
      <c r="E114" s="108">
        <v>300</v>
      </c>
      <c r="F114" s="32">
        <f t="shared" ref="F114:F158" si="6">E114*1.2</f>
        <v>360</v>
      </c>
      <c r="G114" s="33">
        <v>0.03</v>
      </c>
      <c r="H114" s="18" t="s">
        <v>173</v>
      </c>
    </row>
    <row r="115" spans="1:8" ht="19.5" customHeight="1" thickBot="1">
      <c r="A115" s="16">
        <v>91</v>
      </c>
      <c r="B115" s="17" t="s">
        <v>174</v>
      </c>
      <c r="C115" s="18" t="s">
        <v>29</v>
      </c>
      <c r="D115" s="16">
        <v>1.7000000000000001E-2</v>
      </c>
      <c r="E115" s="108">
        <v>352</v>
      </c>
      <c r="F115" s="32">
        <f t="shared" si="6"/>
        <v>422.4</v>
      </c>
      <c r="G115" s="33">
        <v>4.2999999999999997E-2</v>
      </c>
      <c r="H115" s="18" t="s">
        <v>175</v>
      </c>
    </row>
    <row r="116" spans="1:8" ht="21" customHeight="1" thickBot="1">
      <c r="A116" s="16">
        <v>92</v>
      </c>
      <c r="B116" s="17" t="s">
        <v>176</v>
      </c>
      <c r="C116" s="18" t="s">
        <v>29</v>
      </c>
      <c r="D116" s="16">
        <v>2.1999999999999999E-2</v>
      </c>
      <c r="E116" s="108">
        <v>435</v>
      </c>
      <c r="F116" s="32">
        <f t="shared" si="6"/>
        <v>522</v>
      </c>
      <c r="G116" s="33">
        <v>5.5E-2</v>
      </c>
      <c r="H116" s="18" t="s">
        <v>177</v>
      </c>
    </row>
    <row r="117" spans="1:8" ht="20.25" customHeight="1" thickBot="1">
      <c r="A117" s="16">
        <v>93</v>
      </c>
      <c r="B117" s="17" t="s">
        <v>178</v>
      </c>
      <c r="C117" s="18" t="s">
        <v>29</v>
      </c>
      <c r="D117" s="16">
        <v>2.5999999999999999E-2</v>
      </c>
      <c r="E117" s="108">
        <v>502</v>
      </c>
      <c r="F117" s="32">
        <f t="shared" si="6"/>
        <v>602.4</v>
      </c>
      <c r="G117" s="33">
        <v>6.5000000000000002E-2</v>
      </c>
      <c r="H117" s="18" t="s">
        <v>179</v>
      </c>
    </row>
    <row r="118" spans="1:8" ht="19.5" customHeight="1" thickBot="1">
      <c r="A118" s="16">
        <v>94</v>
      </c>
      <c r="B118" s="17" t="s">
        <v>180</v>
      </c>
      <c r="C118" s="18" t="s">
        <v>29</v>
      </c>
      <c r="D118" s="16">
        <v>2.8000000000000001E-2</v>
      </c>
      <c r="E118" s="108">
        <v>612</v>
      </c>
      <c r="F118" s="32">
        <f t="shared" si="6"/>
        <v>734.4</v>
      </c>
      <c r="G118" s="33">
        <v>7.0999999999999994E-2</v>
      </c>
      <c r="H118" s="18" t="s">
        <v>181</v>
      </c>
    </row>
    <row r="119" spans="1:8" ht="21" customHeight="1" thickBot="1">
      <c r="A119" s="16">
        <v>95</v>
      </c>
      <c r="B119" s="17" t="s">
        <v>182</v>
      </c>
      <c r="C119" s="18" t="s">
        <v>29</v>
      </c>
      <c r="D119" s="16">
        <v>3.3000000000000002E-2</v>
      </c>
      <c r="E119" s="108">
        <v>680</v>
      </c>
      <c r="F119" s="32">
        <f t="shared" si="6"/>
        <v>816</v>
      </c>
      <c r="G119" s="33">
        <v>8.1000000000000003E-2</v>
      </c>
      <c r="H119" s="18" t="s">
        <v>183</v>
      </c>
    </row>
    <row r="120" spans="1:8" ht="21" customHeight="1" thickBot="1">
      <c r="A120" s="16">
        <v>96</v>
      </c>
      <c r="B120" s="17" t="s">
        <v>184</v>
      </c>
      <c r="C120" s="18" t="s">
        <v>29</v>
      </c>
      <c r="D120" s="16">
        <v>3.6999999999999998E-2</v>
      </c>
      <c r="E120" s="108">
        <v>783</v>
      </c>
      <c r="F120" s="32">
        <f t="shared" si="6"/>
        <v>939.59999999999991</v>
      </c>
      <c r="G120" s="33">
        <v>9.1999999999999998E-2</v>
      </c>
      <c r="H120" s="18" t="s">
        <v>185</v>
      </c>
    </row>
    <row r="121" spans="1:8" ht="21" customHeight="1" thickBot="1">
      <c r="A121" s="16">
        <v>97</v>
      </c>
      <c r="B121" s="17" t="s">
        <v>186</v>
      </c>
      <c r="C121" s="18" t="s">
        <v>29</v>
      </c>
      <c r="D121" s="16">
        <v>4.1000000000000002E-2</v>
      </c>
      <c r="E121" s="108">
        <v>865</v>
      </c>
      <c r="F121" s="32">
        <f t="shared" si="6"/>
        <v>1038</v>
      </c>
      <c r="G121" s="33">
        <v>0.10199999999999999</v>
      </c>
      <c r="H121" s="18" t="s">
        <v>187</v>
      </c>
    </row>
    <row r="122" spans="1:8" ht="19.5" customHeight="1" thickBot="1">
      <c r="A122" s="16">
        <v>98</v>
      </c>
      <c r="B122" s="17" t="s">
        <v>188</v>
      </c>
      <c r="C122" s="18" t="s">
        <v>29</v>
      </c>
      <c r="D122" s="16">
        <v>4.3999999999999997E-2</v>
      </c>
      <c r="E122" s="108">
        <v>970</v>
      </c>
      <c r="F122" s="32">
        <f t="shared" si="6"/>
        <v>1164</v>
      </c>
      <c r="G122" s="33">
        <v>0.109</v>
      </c>
      <c r="H122" s="18" t="s">
        <v>189</v>
      </c>
    </row>
    <row r="123" spans="1:8" ht="20.25" customHeight="1" thickBot="1">
      <c r="A123" s="16">
        <v>99</v>
      </c>
      <c r="B123" s="17" t="s">
        <v>190</v>
      </c>
      <c r="C123" s="18" t="s">
        <v>29</v>
      </c>
      <c r="D123" s="16">
        <v>4.8000000000000001E-2</v>
      </c>
      <c r="E123" s="114">
        <v>990</v>
      </c>
      <c r="F123" s="32">
        <f t="shared" si="6"/>
        <v>1188</v>
      </c>
      <c r="G123" s="33">
        <v>0.12</v>
      </c>
      <c r="H123" s="18" t="s">
        <v>191</v>
      </c>
    </row>
    <row r="124" spans="1:8" ht="20.25" customHeight="1" thickBot="1">
      <c r="A124" s="16">
        <v>100</v>
      </c>
      <c r="B124" s="17" t="s">
        <v>192</v>
      </c>
      <c r="C124" s="18" t="s">
        <v>29</v>
      </c>
      <c r="D124" s="16">
        <v>0.05</v>
      </c>
      <c r="E124" s="114">
        <v>1150</v>
      </c>
      <c r="F124" s="32">
        <f t="shared" si="6"/>
        <v>1380</v>
      </c>
      <c r="G124" s="33">
        <v>0.125</v>
      </c>
      <c r="H124" s="18" t="s">
        <v>193</v>
      </c>
    </row>
    <row r="125" spans="1:8" ht="19.350000000000001" customHeight="1" thickBot="1">
      <c r="A125" s="16">
        <v>101</v>
      </c>
      <c r="B125" s="17" t="s">
        <v>194</v>
      </c>
      <c r="C125" s="18" t="s">
        <v>29</v>
      </c>
      <c r="D125" s="16">
        <v>3.4000000000000002E-2</v>
      </c>
      <c r="E125" s="108">
        <v>814</v>
      </c>
      <c r="F125" s="32">
        <f t="shared" si="6"/>
        <v>976.8</v>
      </c>
      <c r="G125" s="33">
        <v>8.5000000000000006E-2</v>
      </c>
      <c r="H125" s="18" t="s">
        <v>195</v>
      </c>
    </row>
    <row r="126" spans="1:8" ht="20.25" customHeight="1" thickBot="1">
      <c r="A126" s="16">
        <v>102</v>
      </c>
      <c r="B126" s="17" t="s">
        <v>196</v>
      </c>
      <c r="C126" s="18" t="s">
        <v>29</v>
      </c>
      <c r="D126" s="16">
        <v>4.1000000000000002E-2</v>
      </c>
      <c r="E126" s="108">
        <v>1004</v>
      </c>
      <c r="F126" s="32">
        <f t="shared" si="6"/>
        <v>1204.8</v>
      </c>
      <c r="G126" s="33">
        <v>0.10199999999999999</v>
      </c>
      <c r="H126" s="18" t="s">
        <v>197</v>
      </c>
    </row>
    <row r="127" spans="1:8" ht="21" customHeight="1" thickBot="1">
      <c r="A127" s="16">
        <v>103</v>
      </c>
      <c r="B127" s="17" t="s">
        <v>198</v>
      </c>
      <c r="C127" s="18" t="s">
        <v>29</v>
      </c>
      <c r="D127" s="16">
        <v>4.8000000000000001E-2</v>
      </c>
      <c r="E127" s="108">
        <v>990</v>
      </c>
      <c r="F127" s="32">
        <f t="shared" si="6"/>
        <v>1188</v>
      </c>
      <c r="G127" s="33">
        <v>0.12</v>
      </c>
      <c r="H127" s="18" t="s">
        <v>199</v>
      </c>
    </row>
    <row r="128" spans="1:8" ht="21.75" customHeight="1" thickBot="1">
      <c r="A128" s="16">
        <v>104</v>
      </c>
      <c r="B128" s="17" t="s">
        <v>200</v>
      </c>
      <c r="C128" s="18" t="s">
        <v>29</v>
      </c>
      <c r="D128" s="16">
        <v>4.8000000000000001E-2</v>
      </c>
      <c r="E128" s="108">
        <v>1130</v>
      </c>
      <c r="F128" s="32">
        <f t="shared" si="6"/>
        <v>1356</v>
      </c>
      <c r="G128" s="33">
        <v>0.12</v>
      </c>
      <c r="H128" s="18" t="s">
        <v>199</v>
      </c>
    </row>
    <row r="129" spans="1:8" ht="21" customHeight="1" thickBot="1">
      <c r="A129" s="16">
        <v>105</v>
      </c>
      <c r="B129" s="17" t="s">
        <v>201</v>
      </c>
      <c r="C129" s="18" t="s">
        <v>29</v>
      </c>
      <c r="D129" s="16">
        <v>5.5E-2</v>
      </c>
      <c r="E129" s="108">
        <v>1159</v>
      </c>
      <c r="F129" s="32">
        <f t="shared" si="6"/>
        <v>1390.8</v>
      </c>
      <c r="G129" s="33">
        <v>0.13700000000000001</v>
      </c>
      <c r="H129" s="18" t="s">
        <v>202</v>
      </c>
    </row>
    <row r="130" spans="1:8" ht="21" customHeight="1" thickBot="1">
      <c r="A130" s="16">
        <v>106</v>
      </c>
      <c r="B130" s="17" t="s">
        <v>203</v>
      </c>
      <c r="C130" s="18" t="s">
        <v>29</v>
      </c>
      <c r="D130" s="16">
        <v>6.5000000000000002E-2</v>
      </c>
      <c r="E130" s="108">
        <v>1205</v>
      </c>
      <c r="F130" s="32">
        <f t="shared" si="6"/>
        <v>1446</v>
      </c>
      <c r="G130" s="33">
        <v>0.16200000000000001</v>
      </c>
      <c r="H130" s="18" t="s">
        <v>204</v>
      </c>
    </row>
    <row r="131" spans="1:8" ht="21" customHeight="1" thickBot="1">
      <c r="A131" s="16">
        <v>107</v>
      </c>
      <c r="B131" s="17" t="s">
        <v>205</v>
      </c>
      <c r="C131" s="18" t="s">
        <v>29</v>
      </c>
      <c r="D131" s="16">
        <v>7.1999999999999995E-2</v>
      </c>
      <c r="E131" s="108">
        <v>1478</v>
      </c>
      <c r="F131" s="32">
        <f t="shared" si="6"/>
        <v>1773.6</v>
      </c>
      <c r="G131" s="33">
        <v>0.18</v>
      </c>
      <c r="H131" s="18" t="s">
        <v>206</v>
      </c>
    </row>
    <row r="132" spans="1:8" ht="23.25" customHeight="1" thickBot="1">
      <c r="A132" s="16">
        <v>108</v>
      </c>
      <c r="B132" s="17" t="s">
        <v>207</v>
      </c>
      <c r="C132" s="18" t="s">
        <v>29</v>
      </c>
      <c r="D132" s="16">
        <v>8.8999999999999996E-2</v>
      </c>
      <c r="E132" s="108">
        <v>1815</v>
      </c>
      <c r="F132" s="32">
        <f t="shared" si="6"/>
        <v>2178</v>
      </c>
      <c r="G132" s="33">
        <v>0.222</v>
      </c>
      <c r="H132" s="18" t="s">
        <v>208</v>
      </c>
    </row>
    <row r="133" spans="1:8" ht="23.25" customHeight="1" thickBot="1">
      <c r="A133" s="16">
        <v>109</v>
      </c>
      <c r="B133" s="17" t="s">
        <v>209</v>
      </c>
      <c r="C133" s="18" t="s">
        <v>29</v>
      </c>
      <c r="D133" s="16">
        <v>9.6000000000000002E-2</v>
      </c>
      <c r="E133" s="108">
        <v>1969</v>
      </c>
      <c r="F133" s="32">
        <f t="shared" si="6"/>
        <v>2362.7999999999997</v>
      </c>
      <c r="G133" s="33">
        <v>0.24</v>
      </c>
      <c r="H133" s="18" t="s">
        <v>210</v>
      </c>
    </row>
    <row r="134" spans="1:8" ht="23.25" customHeight="1" thickBot="1">
      <c r="A134" s="16">
        <v>110</v>
      </c>
      <c r="B134" s="17" t="s">
        <v>211</v>
      </c>
      <c r="C134" s="18" t="s">
        <v>29</v>
      </c>
      <c r="D134" s="16">
        <v>0.17299999999999999</v>
      </c>
      <c r="E134" s="108">
        <v>4000</v>
      </c>
      <c r="F134" s="32">
        <f t="shared" si="6"/>
        <v>4800</v>
      </c>
      <c r="G134" s="33">
        <v>0.433</v>
      </c>
      <c r="H134" s="18" t="s">
        <v>212</v>
      </c>
    </row>
    <row r="135" spans="1:8" ht="21.75" customHeight="1" thickBot="1">
      <c r="A135" s="16">
        <v>111</v>
      </c>
      <c r="B135" s="17" t="s">
        <v>213</v>
      </c>
      <c r="C135" s="18" t="s">
        <v>29</v>
      </c>
      <c r="D135" s="16">
        <v>0.16700000000000001</v>
      </c>
      <c r="E135" s="108">
        <v>3880</v>
      </c>
      <c r="F135" s="32">
        <f t="shared" si="6"/>
        <v>4656</v>
      </c>
      <c r="G135" s="33">
        <v>0.41799999999999998</v>
      </c>
      <c r="H135" s="18" t="s">
        <v>214</v>
      </c>
    </row>
    <row r="136" spans="1:8" ht="21.75" customHeight="1" thickBot="1">
      <c r="A136" s="16">
        <v>112</v>
      </c>
      <c r="B136" s="17" t="s">
        <v>215</v>
      </c>
      <c r="C136" s="18" t="s">
        <v>29</v>
      </c>
      <c r="D136" s="16">
        <v>0.20699999999999999</v>
      </c>
      <c r="E136" s="108">
        <v>5490</v>
      </c>
      <c r="F136" s="32">
        <f t="shared" si="6"/>
        <v>6588</v>
      </c>
      <c r="G136" s="33">
        <v>0.51900000000000002</v>
      </c>
      <c r="H136" s="18" t="s">
        <v>216</v>
      </c>
    </row>
    <row r="137" spans="1:8" ht="23.25" customHeight="1" thickBot="1">
      <c r="A137" s="16">
        <v>113</v>
      </c>
      <c r="B137" s="17" t="s">
        <v>217</v>
      </c>
      <c r="C137" s="18" t="s">
        <v>29</v>
      </c>
      <c r="D137" s="16">
        <v>0.114</v>
      </c>
      <c r="E137" s="108">
        <v>2708</v>
      </c>
      <c r="F137" s="32">
        <f t="shared" si="6"/>
        <v>3249.6</v>
      </c>
      <c r="G137" s="33">
        <v>0.28499999999999998</v>
      </c>
      <c r="H137" s="18" t="s">
        <v>218</v>
      </c>
    </row>
    <row r="138" spans="1:8" ht="23.25" customHeight="1" thickBot="1">
      <c r="A138" s="16">
        <v>114</v>
      </c>
      <c r="B138" s="17" t="s">
        <v>219</v>
      </c>
      <c r="C138" s="18" t="s">
        <v>29</v>
      </c>
      <c r="D138" s="16">
        <v>0.13500000000000001</v>
      </c>
      <c r="E138" s="108">
        <v>3200</v>
      </c>
      <c r="F138" s="32">
        <f t="shared" si="6"/>
        <v>3840</v>
      </c>
      <c r="G138" s="33">
        <v>0.33700000000000002</v>
      </c>
      <c r="H138" s="18" t="s">
        <v>220</v>
      </c>
    </row>
    <row r="139" spans="1:8" ht="23.25" customHeight="1" thickBot="1">
      <c r="A139" s="16">
        <v>115</v>
      </c>
      <c r="B139" s="17" t="s">
        <v>221</v>
      </c>
      <c r="C139" s="18" t="s">
        <v>29</v>
      </c>
      <c r="D139" s="16">
        <v>0.15</v>
      </c>
      <c r="E139" s="108">
        <v>3400</v>
      </c>
      <c r="F139" s="32">
        <f t="shared" si="6"/>
        <v>4080</v>
      </c>
      <c r="G139" s="33">
        <v>0.375</v>
      </c>
      <c r="H139" s="18" t="s">
        <v>222</v>
      </c>
    </row>
    <row r="140" spans="1:8" ht="23.25" customHeight="1" thickBot="1">
      <c r="A140" s="16">
        <v>116</v>
      </c>
      <c r="B140" s="17" t="s">
        <v>223</v>
      </c>
      <c r="C140" s="18" t="s">
        <v>29</v>
      </c>
      <c r="D140" s="16">
        <v>0.15</v>
      </c>
      <c r="E140" s="108">
        <v>3500</v>
      </c>
      <c r="F140" s="32">
        <f t="shared" si="6"/>
        <v>4200</v>
      </c>
      <c r="G140" s="33">
        <v>0.375</v>
      </c>
      <c r="H140" s="18" t="s">
        <v>222</v>
      </c>
    </row>
    <row r="141" spans="1:8" ht="23.25" customHeight="1" thickBot="1">
      <c r="A141" s="16">
        <v>117</v>
      </c>
      <c r="B141" s="17" t="s">
        <v>224</v>
      </c>
      <c r="C141" s="18" t="s">
        <v>29</v>
      </c>
      <c r="D141" s="16">
        <v>0.16400000000000001</v>
      </c>
      <c r="E141" s="108">
        <v>3920</v>
      </c>
      <c r="F141" s="32">
        <f t="shared" si="6"/>
        <v>4704</v>
      </c>
      <c r="G141" s="33">
        <v>0.41</v>
      </c>
      <c r="H141" s="18" t="s">
        <v>225</v>
      </c>
    </row>
    <row r="142" spans="1:8" ht="23.25" customHeight="1" thickBot="1">
      <c r="A142" s="16">
        <v>118</v>
      </c>
      <c r="B142" s="17" t="s">
        <v>226</v>
      </c>
      <c r="C142" s="18" t="s">
        <v>29</v>
      </c>
      <c r="D142" s="16">
        <v>0.2</v>
      </c>
      <c r="E142" s="108">
        <v>4700</v>
      </c>
      <c r="F142" s="32">
        <f t="shared" si="6"/>
        <v>5640</v>
      </c>
      <c r="G142" s="33">
        <v>0.5</v>
      </c>
      <c r="H142" s="18" t="s">
        <v>227</v>
      </c>
    </row>
    <row r="143" spans="1:8" ht="23.25" customHeight="1" thickBot="1">
      <c r="A143" s="16">
        <v>119</v>
      </c>
      <c r="B143" s="17" t="s">
        <v>228</v>
      </c>
      <c r="C143" s="18" t="s">
        <v>29</v>
      </c>
      <c r="D143" s="16">
        <v>1.0999999999999999E-2</v>
      </c>
      <c r="E143" s="108">
        <v>248</v>
      </c>
      <c r="F143" s="32">
        <f t="shared" si="6"/>
        <v>297.59999999999997</v>
      </c>
      <c r="G143" s="33">
        <v>2.8000000000000001E-2</v>
      </c>
      <c r="H143" s="18" t="s">
        <v>229</v>
      </c>
    </row>
    <row r="144" spans="1:8" ht="23.25" customHeight="1" thickBot="1">
      <c r="A144" s="16">
        <v>120</v>
      </c>
      <c r="B144" s="17" t="s">
        <v>230</v>
      </c>
      <c r="C144" s="18" t="s">
        <v>29</v>
      </c>
      <c r="D144" s="16">
        <v>1.4E-2</v>
      </c>
      <c r="E144" s="108">
        <v>291</v>
      </c>
      <c r="F144" s="32">
        <f t="shared" si="6"/>
        <v>349.2</v>
      </c>
      <c r="G144" s="33">
        <v>3.5000000000000003E-2</v>
      </c>
      <c r="H144" s="18" t="s">
        <v>231</v>
      </c>
    </row>
    <row r="145" spans="1:8" ht="23.25" customHeight="1" thickBot="1">
      <c r="A145" s="16">
        <v>121</v>
      </c>
      <c r="B145" s="17" t="s">
        <v>232</v>
      </c>
      <c r="C145" s="18" t="s">
        <v>29</v>
      </c>
      <c r="D145" s="16">
        <v>1.7000000000000001E-2</v>
      </c>
      <c r="E145" s="108">
        <v>360</v>
      </c>
      <c r="F145" s="32">
        <f t="shared" si="6"/>
        <v>432</v>
      </c>
      <c r="G145" s="33">
        <v>4.2000000000000003E-2</v>
      </c>
      <c r="H145" s="18" t="s">
        <v>233</v>
      </c>
    </row>
    <row r="146" spans="1:8" ht="27.75" customHeight="1" thickBot="1">
      <c r="A146" s="16">
        <v>122</v>
      </c>
      <c r="B146" s="17" t="s">
        <v>234</v>
      </c>
      <c r="C146" s="18" t="s">
        <v>29</v>
      </c>
      <c r="D146" s="16">
        <v>1.7999999999999999E-2</v>
      </c>
      <c r="E146" s="108">
        <v>380</v>
      </c>
      <c r="F146" s="32">
        <f t="shared" si="6"/>
        <v>456</v>
      </c>
      <c r="G146" s="33">
        <v>4.4999999999999998E-2</v>
      </c>
      <c r="H146" s="18" t="s">
        <v>235</v>
      </c>
    </row>
    <row r="147" spans="1:8" ht="23.25" customHeight="1" thickBot="1">
      <c r="A147" s="16">
        <v>123</v>
      </c>
      <c r="B147" s="17" t="s">
        <v>236</v>
      </c>
      <c r="C147" s="18" t="s">
        <v>29</v>
      </c>
      <c r="D147" s="16">
        <v>2.1000000000000001E-2</v>
      </c>
      <c r="E147" s="108">
        <v>415</v>
      </c>
      <c r="F147" s="32">
        <f t="shared" si="6"/>
        <v>498</v>
      </c>
      <c r="G147" s="33">
        <v>5.1999999999999998E-2</v>
      </c>
      <c r="H147" s="18" t="s">
        <v>237</v>
      </c>
    </row>
    <row r="148" spans="1:8" ht="19.350000000000001" customHeight="1" thickBot="1">
      <c r="A148" s="16">
        <v>124</v>
      </c>
      <c r="B148" s="17" t="s">
        <v>238</v>
      </c>
      <c r="C148" s="18" t="s">
        <v>29</v>
      </c>
      <c r="D148" s="16">
        <v>2.9000000000000001E-2</v>
      </c>
      <c r="E148" s="108">
        <v>646</v>
      </c>
      <c r="F148" s="32">
        <f t="shared" si="6"/>
        <v>775.19999999999993</v>
      </c>
      <c r="G148" s="33">
        <v>7.2999999999999995E-2</v>
      </c>
      <c r="H148" s="18" t="s">
        <v>239</v>
      </c>
    </row>
    <row r="149" spans="1:8" ht="20.25" customHeight="1" thickBot="1">
      <c r="A149" s="16">
        <v>125</v>
      </c>
      <c r="B149" s="17" t="s">
        <v>240</v>
      </c>
      <c r="C149" s="18" t="s">
        <v>29</v>
      </c>
      <c r="D149" s="16">
        <v>3.5000000000000003E-2</v>
      </c>
      <c r="E149" s="113">
        <v>900</v>
      </c>
      <c r="F149" s="171">
        <f t="shared" si="6"/>
        <v>1080</v>
      </c>
      <c r="G149" s="33">
        <v>8.7999999999999995E-2</v>
      </c>
      <c r="H149" s="18" t="s">
        <v>241</v>
      </c>
    </row>
    <row r="150" spans="1:8" ht="20.25" customHeight="1" thickBot="1">
      <c r="A150" s="16">
        <v>126</v>
      </c>
      <c r="B150" s="17" t="s">
        <v>242</v>
      </c>
      <c r="C150" s="18" t="s">
        <v>29</v>
      </c>
      <c r="D150" s="16">
        <v>4.1000000000000002E-2</v>
      </c>
      <c r="E150" s="113">
        <v>1180</v>
      </c>
      <c r="F150" s="171">
        <f t="shared" si="6"/>
        <v>1416</v>
      </c>
      <c r="G150" s="33">
        <v>0.10299999999999999</v>
      </c>
      <c r="H150" s="18" t="s">
        <v>243</v>
      </c>
    </row>
    <row r="151" spans="1:8" ht="20.25" customHeight="1" thickBot="1">
      <c r="A151" s="16">
        <v>127</v>
      </c>
      <c r="B151" s="17" t="s">
        <v>244</v>
      </c>
      <c r="C151" s="18" t="s">
        <v>29</v>
      </c>
      <c r="D151" s="16">
        <v>5.6000000000000001E-2</v>
      </c>
      <c r="E151" s="113">
        <v>1250</v>
      </c>
      <c r="F151" s="171">
        <f t="shared" si="6"/>
        <v>1500</v>
      </c>
      <c r="G151" s="33">
        <v>0.14000000000000001</v>
      </c>
      <c r="H151" s="18" t="s">
        <v>245</v>
      </c>
    </row>
    <row r="152" spans="1:8" ht="20.25" customHeight="1" thickBot="1">
      <c r="A152" s="16">
        <v>128</v>
      </c>
      <c r="B152" s="17" t="s">
        <v>246</v>
      </c>
      <c r="C152" s="18" t="s">
        <v>29</v>
      </c>
      <c r="D152" s="16">
        <v>5.8999999999999997E-2</v>
      </c>
      <c r="E152" s="108">
        <v>1287</v>
      </c>
      <c r="F152" s="32">
        <f t="shared" si="6"/>
        <v>1544.3999999999999</v>
      </c>
      <c r="G152" s="33">
        <v>0.14799999999999999</v>
      </c>
      <c r="H152" s="18" t="s">
        <v>247</v>
      </c>
    </row>
    <row r="153" spans="1:8" ht="20.25" customHeight="1" thickBot="1">
      <c r="A153" s="16">
        <v>129</v>
      </c>
      <c r="B153" s="17" t="s">
        <v>248</v>
      </c>
      <c r="C153" s="18" t="s">
        <v>29</v>
      </c>
      <c r="D153" s="16">
        <v>6.5000000000000002E-2</v>
      </c>
      <c r="E153" s="108">
        <v>1381</v>
      </c>
      <c r="F153" s="32">
        <f t="shared" si="6"/>
        <v>1657.2</v>
      </c>
      <c r="G153" s="33">
        <v>0.16200000000000001</v>
      </c>
      <c r="H153" s="18" t="s">
        <v>249</v>
      </c>
    </row>
    <row r="154" spans="1:8" ht="25.5" customHeight="1" thickBot="1">
      <c r="A154" s="16">
        <v>130</v>
      </c>
      <c r="B154" s="17" t="s">
        <v>250</v>
      </c>
      <c r="C154" s="18" t="s">
        <v>29</v>
      </c>
      <c r="D154" s="16">
        <v>0.05</v>
      </c>
      <c r="E154" s="108">
        <v>972</v>
      </c>
      <c r="F154" s="32">
        <f t="shared" si="6"/>
        <v>1166.3999999999999</v>
      </c>
      <c r="G154" s="33">
        <v>0.125</v>
      </c>
      <c r="H154" s="18" t="s">
        <v>251</v>
      </c>
    </row>
    <row r="155" spans="1:8" ht="20.25" customHeight="1" thickBot="1">
      <c r="A155" s="16">
        <v>131</v>
      </c>
      <c r="B155" s="17" t="s">
        <v>904</v>
      </c>
      <c r="C155" s="18" t="s">
        <v>29</v>
      </c>
      <c r="D155" s="16">
        <v>5.6000000000000001E-2</v>
      </c>
      <c r="E155" s="108">
        <v>1163</v>
      </c>
      <c r="F155" s="32">
        <f t="shared" si="6"/>
        <v>1395.6</v>
      </c>
      <c r="G155" s="33">
        <v>0.14000000000000001</v>
      </c>
      <c r="H155" s="18" t="s">
        <v>245</v>
      </c>
    </row>
    <row r="156" spans="1:8" ht="22.5" customHeight="1" thickBot="1">
      <c r="A156" s="16">
        <v>132</v>
      </c>
      <c r="B156" s="17" t="s">
        <v>252</v>
      </c>
      <c r="C156" s="18" t="s">
        <v>29</v>
      </c>
      <c r="D156" s="16">
        <v>9.8000000000000004E-2</v>
      </c>
      <c r="E156" s="108">
        <v>2300</v>
      </c>
      <c r="F156" s="32">
        <f t="shared" si="6"/>
        <v>2760</v>
      </c>
      <c r="G156" s="33">
        <v>0.245</v>
      </c>
      <c r="H156" s="18" t="s">
        <v>253</v>
      </c>
    </row>
    <row r="157" spans="1:8" ht="21.75" customHeight="1" thickBot="1">
      <c r="A157" s="16">
        <v>133</v>
      </c>
      <c r="B157" s="17" t="s">
        <v>254</v>
      </c>
      <c r="C157" s="18" t="s">
        <v>29</v>
      </c>
      <c r="D157" s="16">
        <v>0.129</v>
      </c>
      <c r="E157" s="108">
        <v>3300</v>
      </c>
      <c r="F157" s="32">
        <f t="shared" si="6"/>
        <v>3960</v>
      </c>
      <c r="G157" s="33">
        <v>0.32300000000000001</v>
      </c>
      <c r="H157" s="18" t="s">
        <v>255</v>
      </c>
    </row>
    <row r="158" spans="1:8" ht="21" customHeight="1" thickBot="1">
      <c r="A158" s="16">
        <v>134</v>
      </c>
      <c r="B158" s="17" t="s">
        <v>256</v>
      </c>
      <c r="C158" s="18" t="s">
        <v>29</v>
      </c>
      <c r="D158" s="16">
        <v>0.129</v>
      </c>
      <c r="E158" s="108">
        <v>5100</v>
      </c>
      <c r="F158" s="32">
        <f t="shared" si="6"/>
        <v>6120</v>
      </c>
      <c r="G158" s="33">
        <v>0.32300000000000001</v>
      </c>
      <c r="H158" s="18" t="s">
        <v>255</v>
      </c>
    </row>
    <row r="159" spans="1:8" ht="19.5" customHeight="1" thickBot="1">
      <c r="A159" s="193" t="s">
        <v>905</v>
      </c>
      <c r="B159" s="208"/>
      <c r="C159" s="208"/>
      <c r="D159" s="208"/>
      <c r="E159" s="208"/>
      <c r="F159" s="208"/>
      <c r="G159" s="208"/>
      <c r="H159" s="226"/>
    </row>
    <row r="160" spans="1:8" ht="19.350000000000001" customHeight="1" thickBot="1">
      <c r="A160" s="16">
        <v>135</v>
      </c>
      <c r="B160" s="17" t="s">
        <v>257</v>
      </c>
      <c r="C160" s="18" t="s">
        <v>29</v>
      </c>
      <c r="D160" s="16">
        <v>2.9000000000000001E-2</v>
      </c>
      <c r="E160" s="113">
        <f t="shared" ref="E160:E166" si="7">F160-(F160*20/120)</f>
        <v>565.83333333333337</v>
      </c>
      <c r="F160" s="171">
        <v>679</v>
      </c>
      <c r="G160" s="33">
        <v>7.1999999999999995E-2</v>
      </c>
      <c r="H160" s="18" t="s">
        <v>258</v>
      </c>
    </row>
    <row r="161" spans="1:8" ht="25.5" customHeight="1" thickBot="1">
      <c r="A161" s="16">
        <v>136</v>
      </c>
      <c r="B161" s="17" t="s">
        <v>259</v>
      </c>
      <c r="C161" s="18" t="s">
        <v>29</v>
      </c>
      <c r="D161" s="16">
        <v>7.5999999999999998E-2</v>
      </c>
      <c r="E161" s="113">
        <f t="shared" si="7"/>
        <v>1380</v>
      </c>
      <c r="F161" s="171">
        <v>1656</v>
      </c>
      <c r="G161" s="33">
        <v>0.19</v>
      </c>
      <c r="H161" s="18" t="s">
        <v>260</v>
      </c>
    </row>
    <row r="162" spans="1:8" ht="23.25" customHeight="1" thickBot="1">
      <c r="A162" s="16">
        <v>137</v>
      </c>
      <c r="B162" s="17" t="s">
        <v>261</v>
      </c>
      <c r="C162" s="18" t="s">
        <v>29</v>
      </c>
      <c r="D162" s="16">
        <v>0.11899999999999999</v>
      </c>
      <c r="E162" s="113">
        <f t="shared" si="7"/>
        <v>2460.8333333333335</v>
      </c>
      <c r="F162" s="171">
        <v>2953</v>
      </c>
      <c r="G162" s="33">
        <v>0.29699999999999999</v>
      </c>
      <c r="H162" s="18" t="s">
        <v>262</v>
      </c>
    </row>
    <row r="163" spans="1:8" ht="23.25" customHeight="1" thickBot="1">
      <c r="A163" s="16">
        <v>138</v>
      </c>
      <c r="B163" s="17" t="s">
        <v>263</v>
      </c>
      <c r="C163" s="18" t="s">
        <v>29</v>
      </c>
      <c r="D163" s="16">
        <v>0.13</v>
      </c>
      <c r="E163" s="113">
        <f t="shared" si="7"/>
        <v>2823.3333333333335</v>
      </c>
      <c r="F163" s="171">
        <v>3388</v>
      </c>
      <c r="G163" s="33">
        <v>0.32500000000000001</v>
      </c>
      <c r="H163" s="18" t="s">
        <v>264</v>
      </c>
    </row>
    <row r="164" spans="1:8" ht="23.25" customHeight="1" thickBot="1">
      <c r="A164" s="16">
        <v>139</v>
      </c>
      <c r="B164" s="17" t="s">
        <v>265</v>
      </c>
      <c r="C164" s="18" t="s">
        <v>29</v>
      </c>
      <c r="D164" s="16">
        <v>0.151</v>
      </c>
      <c r="E164" s="113">
        <f t="shared" si="7"/>
        <v>3473.3333333333335</v>
      </c>
      <c r="F164" s="171">
        <v>4168</v>
      </c>
      <c r="G164" s="33">
        <v>0.378</v>
      </c>
      <c r="H164" s="18" t="s">
        <v>266</v>
      </c>
    </row>
    <row r="165" spans="1:8" ht="21" customHeight="1" thickBot="1">
      <c r="A165" s="16">
        <v>140</v>
      </c>
      <c r="B165" s="17" t="s">
        <v>267</v>
      </c>
      <c r="C165" s="18" t="s">
        <v>29</v>
      </c>
      <c r="D165" s="16">
        <v>0.17299999999999999</v>
      </c>
      <c r="E165" s="113">
        <f t="shared" si="7"/>
        <v>4225</v>
      </c>
      <c r="F165" s="171">
        <v>5070</v>
      </c>
      <c r="G165" s="33">
        <v>0.433</v>
      </c>
      <c r="H165" s="18" t="s">
        <v>212</v>
      </c>
    </row>
    <row r="166" spans="1:8" ht="21" customHeight="1" thickBot="1">
      <c r="A166" s="16">
        <v>141</v>
      </c>
      <c r="B166" s="17" t="s">
        <v>268</v>
      </c>
      <c r="C166" s="18" t="s">
        <v>29</v>
      </c>
      <c r="D166" s="16">
        <v>0.22700000000000001</v>
      </c>
      <c r="E166" s="113">
        <f t="shared" si="7"/>
        <v>6215.833333333333</v>
      </c>
      <c r="F166" s="171">
        <v>7459</v>
      </c>
      <c r="G166" s="33">
        <v>0.56799999999999995</v>
      </c>
      <c r="H166" s="18" t="s">
        <v>269</v>
      </c>
    </row>
    <row r="167" spans="1:8" ht="19.5" customHeight="1" thickBot="1">
      <c r="A167" s="193" t="s">
        <v>270</v>
      </c>
      <c r="B167" s="208"/>
      <c r="C167" s="208"/>
      <c r="D167" s="208"/>
      <c r="E167" s="208"/>
      <c r="F167" s="208"/>
      <c r="G167" s="208"/>
      <c r="H167" s="226"/>
    </row>
    <row r="168" spans="1:8" ht="18.75" customHeight="1" thickBot="1">
      <c r="A168" s="193" t="s">
        <v>271</v>
      </c>
      <c r="B168" s="194"/>
      <c r="C168" s="194"/>
      <c r="D168" s="194"/>
      <c r="E168" s="194"/>
      <c r="F168" s="194"/>
      <c r="G168" s="194"/>
      <c r="H168" s="196"/>
    </row>
    <row r="169" spans="1:8" ht="34.5" customHeight="1" thickBot="1">
      <c r="A169" s="36">
        <v>142</v>
      </c>
      <c r="B169" s="37" t="s">
        <v>272</v>
      </c>
      <c r="C169" s="18" t="s">
        <v>29</v>
      </c>
      <c r="D169" s="16">
        <v>7.0000000000000007E-2</v>
      </c>
      <c r="E169" s="108">
        <v>2420</v>
      </c>
      <c r="F169" s="32">
        <f>E169*1.2</f>
        <v>2904</v>
      </c>
      <c r="G169" s="33">
        <v>0.17499999999999999</v>
      </c>
      <c r="H169" s="38" t="s">
        <v>906</v>
      </c>
    </row>
    <row r="170" spans="1:8" ht="34.5" customHeight="1" thickBot="1">
      <c r="A170" s="36">
        <v>143</v>
      </c>
      <c r="B170" s="39" t="s">
        <v>273</v>
      </c>
      <c r="C170" s="18" t="s">
        <v>29</v>
      </c>
      <c r="D170" s="16">
        <v>7.0000000000000007E-2</v>
      </c>
      <c r="E170" s="108">
        <v>2860</v>
      </c>
      <c r="F170" s="32">
        <f t="shared" ref="F170:F172" si="8">E170*1.2</f>
        <v>3432</v>
      </c>
      <c r="G170" s="40">
        <v>0.17499999999999999</v>
      </c>
      <c r="H170" s="41" t="s">
        <v>906</v>
      </c>
    </row>
    <row r="171" spans="1:8" ht="21" customHeight="1" thickBot="1">
      <c r="A171" s="36">
        <v>144</v>
      </c>
      <c r="B171" s="42" t="s">
        <v>274</v>
      </c>
      <c r="C171" s="18" t="s">
        <v>29</v>
      </c>
      <c r="D171" s="16">
        <v>0.09</v>
      </c>
      <c r="E171" s="108">
        <v>3520</v>
      </c>
      <c r="F171" s="32">
        <f t="shared" si="8"/>
        <v>4224</v>
      </c>
      <c r="G171" s="33">
        <v>0.19</v>
      </c>
      <c r="H171" s="43" t="s">
        <v>907</v>
      </c>
    </row>
    <row r="172" spans="1:8" ht="34.5" customHeight="1" thickBot="1">
      <c r="A172" s="36">
        <v>145</v>
      </c>
      <c r="B172" s="17" t="s">
        <v>275</v>
      </c>
      <c r="C172" s="18" t="s">
        <v>29</v>
      </c>
      <c r="D172" s="16">
        <v>0.115</v>
      </c>
      <c r="E172" s="115">
        <v>4540</v>
      </c>
      <c r="F172" s="32">
        <f t="shared" si="8"/>
        <v>5448</v>
      </c>
      <c r="G172" s="33">
        <v>0.28799999999999998</v>
      </c>
      <c r="H172" s="18" t="s">
        <v>276</v>
      </c>
    </row>
    <row r="173" spans="1:8" ht="18.75" customHeight="1" thickBot="1">
      <c r="A173" s="220" t="s">
        <v>277</v>
      </c>
      <c r="B173" s="204"/>
      <c r="C173" s="204"/>
      <c r="D173" s="204"/>
      <c r="E173" s="204"/>
      <c r="F173" s="204"/>
      <c r="G173" s="204"/>
      <c r="H173" s="221"/>
    </row>
    <row r="174" spans="1:8" ht="20.25" customHeight="1" thickBot="1">
      <c r="A174" s="16">
        <v>146</v>
      </c>
      <c r="B174" s="17" t="s">
        <v>278</v>
      </c>
      <c r="C174" s="18" t="s">
        <v>29</v>
      </c>
      <c r="D174" s="16">
        <v>0.13</v>
      </c>
      <c r="E174" s="108">
        <v>3950</v>
      </c>
      <c r="F174" s="32">
        <f>E174*1.2</f>
        <v>4740</v>
      </c>
      <c r="G174" s="33">
        <v>0.32500000000000001</v>
      </c>
      <c r="H174" s="38" t="s">
        <v>908</v>
      </c>
    </row>
    <row r="175" spans="1:8" ht="21" customHeight="1" thickBot="1">
      <c r="A175" s="16">
        <v>147</v>
      </c>
      <c r="B175" s="17" t="s">
        <v>279</v>
      </c>
      <c r="C175" s="18" t="s">
        <v>29</v>
      </c>
      <c r="D175" s="16">
        <v>0.17</v>
      </c>
      <c r="E175" s="108">
        <v>5060</v>
      </c>
      <c r="F175" s="32">
        <f t="shared" ref="F175:F176" si="9">E175*1.2</f>
        <v>6072</v>
      </c>
      <c r="G175" s="33">
        <v>0.42499999999999999</v>
      </c>
      <c r="H175" s="43" t="s">
        <v>909</v>
      </c>
    </row>
    <row r="176" spans="1:8" ht="21" customHeight="1" thickBot="1">
      <c r="A176" s="16">
        <v>148</v>
      </c>
      <c r="B176" s="17" t="s">
        <v>280</v>
      </c>
      <c r="C176" s="18" t="s">
        <v>29</v>
      </c>
      <c r="D176" s="16">
        <v>0.21</v>
      </c>
      <c r="E176" s="108">
        <v>6200</v>
      </c>
      <c r="F176" s="32">
        <f t="shared" si="9"/>
        <v>7440</v>
      </c>
      <c r="G176" s="33">
        <v>0.53</v>
      </c>
      <c r="H176" s="18" t="s">
        <v>910</v>
      </c>
    </row>
    <row r="177" spans="1:8" ht="21" customHeight="1" thickBot="1">
      <c r="A177" s="193" t="s">
        <v>281</v>
      </c>
      <c r="B177" s="194"/>
      <c r="C177" s="194"/>
      <c r="D177" s="194"/>
      <c r="E177" s="194"/>
      <c r="F177" s="194"/>
      <c r="G177" s="194"/>
      <c r="H177" s="196"/>
    </row>
    <row r="178" spans="1:8" ht="20.25" customHeight="1" thickBot="1">
      <c r="A178" s="16">
        <v>149</v>
      </c>
      <c r="B178" s="17" t="s">
        <v>282</v>
      </c>
      <c r="C178" s="18" t="s">
        <v>29</v>
      </c>
      <c r="D178" s="16">
        <v>0.32</v>
      </c>
      <c r="E178" s="108">
        <v>8500</v>
      </c>
      <c r="F178" s="32">
        <f>E178*1.2</f>
        <v>10200</v>
      </c>
      <c r="G178" s="33">
        <v>0.8</v>
      </c>
      <c r="H178" s="18" t="s">
        <v>911</v>
      </c>
    </row>
    <row r="179" spans="1:8" ht="18" customHeight="1" thickBot="1">
      <c r="A179" s="193" t="s">
        <v>283</v>
      </c>
      <c r="B179" s="194"/>
      <c r="C179" s="194"/>
      <c r="D179" s="194"/>
      <c r="E179" s="194"/>
      <c r="F179" s="194"/>
      <c r="G179" s="194"/>
      <c r="H179" s="196"/>
    </row>
    <row r="180" spans="1:8" ht="18.75" customHeight="1" thickBot="1">
      <c r="A180" s="16">
        <v>150</v>
      </c>
      <c r="B180" s="17" t="s">
        <v>1038</v>
      </c>
      <c r="C180" s="18" t="s">
        <v>29</v>
      </c>
      <c r="D180" s="20">
        <v>0.28000000000000003</v>
      </c>
      <c r="E180" s="108">
        <v>5035</v>
      </c>
      <c r="F180" s="32">
        <f>E180*1.2</f>
        <v>6042</v>
      </c>
      <c r="G180" s="33">
        <v>0.7</v>
      </c>
      <c r="H180" s="44" t="s">
        <v>912</v>
      </c>
    </row>
    <row r="181" spans="1:8" ht="18.75" customHeight="1" thickBot="1">
      <c r="A181" s="16">
        <v>151</v>
      </c>
      <c r="B181" s="17" t="s">
        <v>1039</v>
      </c>
      <c r="C181" s="18" t="s">
        <v>29</v>
      </c>
      <c r="D181" s="16">
        <v>0.37</v>
      </c>
      <c r="E181" s="108">
        <v>6555</v>
      </c>
      <c r="F181" s="32">
        <f t="shared" ref="F181:F212" si="10">E181*1.2</f>
        <v>7866</v>
      </c>
      <c r="G181" s="45">
        <v>0.93</v>
      </c>
      <c r="H181" s="46" t="s">
        <v>913</v>
      </c>
    </row>
    <row r="182" spans="1:8" ht="18" customHeight="1" thickBot="1">
      <c r="A182" s="16">
        <v>152</v>
      </c>
      <c r="B182" s="17" t="s">
        <v>1040</v>
      </c>
      <c r="C182" s="18" t="s">
        <v>29</v>
      </c>
      <c r="D182" s="20">
        <v>0.37</v>
      </c>
      <c r="E182" s="108">
        <v>6840</v>
      </c>
      <c r="F182" s="32">
        <f t="shared" si="10"/>
        <v>8208</v>
      </c>
      <c r="G182" s="47">
        <v>0.93</v>
      </c>
      <c r="H182" s="46" t="s">
        <v>913</v>
      </c>
    </row>
    <row r="183" spans="1:8" ht="19.5" customHeight="1" thickBot="1">
      <c r="A183" s="16">
        <v>153</v>
      </c>
      <c r="B183" s="17" t="s">
        <v>1041</v>
      </c>
      <c r="C183" s="18" t="s">
        <v>29</v>
      </c>
      <c r="D183" s="16">
        <v>0.46</v>
      </c>
      <c r="E183" s="108">
        <v>8360</v>
      </c>
      <c r="F183" s="32">
        <f t="shared" si="10"/>
        <v>10032</v>
      </c>
      <c r="G183" s="33">
        <v>1.1499999999999999</v>
      </c>
      <c r="H183" s="18" t="s">
        <v>914</v>
      </c>
    </row>
    <row r="184" spans="1:8" ht="17.25" customHeight="1" thickBot="1">
      <c r="A184" s="16">
        <v>154</v>
      </c>
      <c r="B184" s="17" t="s">
        <v>1042</v>
      </c>
      <c r="C184" s="18" t="s">
        <v>29</v>
      </c>
      <c r="D184" s="16">
        <v>0.55000000000000004</v>
      </c>
      <c r="E184" s="108">
        <v>10450</v>
      </c>
      <c r="F184" s="32">
        <f t="shared" si="10"/>
        <v>12540</v>
      </c>
      <c r="G184" s="33">
        <v>1.38</v>
      </c>
      <c r="H184" s="18" t="s">
        <v>915</v>
      </c>
    </row>
    <row r="185" spans="1:8" ht="18.75" customHeight="1" thickBot="1">
      <c r="A185" s="16">
        <v>155</v>
      </c>
      <c r="B185" s="17" t="s">
        <v>1043</v>
      </c>
      <c r="C185" s="18" t="s">
        <v>29</v>
      </c>
      <c r="D185" s="16">
        <v>0.64</v>
      </c>
      <c r="E185" s="108">
        <v>11495</v>
      </c>
      <c r="F185" s="32">
        <f t="shared" si="10"/>
        <v>13794</v>
      </c>
      <c r="G185" s="33">
        <v>1.6</v>
      </c>
      <c r="H185" s="18" t="s">
        <v>916</v>
      </c>
    </row>
    <row r="186" spans="1:8" ht="18" customHeight="1" thickBot="1">
      <c r="A186" s="16">
        <v>156</v>
      </c>
      <c r="B186" s="17" t="s">
        <v>1044</v>
      </c>
      <c r="C186" s="18" t="s">
        <v>29</v>
      </c>
      <c r="D186" s="16">
        <v>0.64</v>
      </c>
      <c r="E186" s="108">
        <v>12160</v>
      </c>
      <c r="F186" s="32">
        <f t="shared" si="10"/>
        <v>14592</v>
      </c>
      <c r="G186" s="33">
        <v>1.6</v>
      </c>
      <c r="H186" s="18" t="s">
        <v>916</v>
      </c>
    </row>
    <row r="187" spans="1:8" ht="18" customHeight="1" thickBot="1">
      <c r="A187" s="16">
        <v>157</v>
      </c>
      <c r="B187" s="17" t="s">
        <v>1045</v>
      </c>
      <c r="C187" s="18" t="s">
        <v>29</v>
      </c>
      <c r="D187" s="16">
        <v>0.64</v>
      </c>
      <c r="E187" s="108">
        <v>12825</v>
      </c>
      <c r="F187" s="32">
        <f t="shared" si="10"/>
        <v>15390</v>
      </c>
      <c r="G187" s="33">
        <f>D187*2.5</f>
        <v>1.6</v>
      </c>
      <c r="H187" s="18" t="s">
        <v>916</v>
      </c>
    </row>
    <row r="188" spans="1:8" ht="18.75" customHeight="1" thickBot="1">
      <c r="A188" s="16">
        <v>158</v>
      </c>
      <c r="B188" s="17" t="s">
        <v>1046</v>
      </c>
      <c r="C188" s="18" t="s">
        <v>29</v>
      </c>
      <c r="D188" s="16">
        <v>0.73</v>
      </c>
      <c r="E188" s="108">
        <v>13110</v>
      </c>
      <c r="F188" s="32">
        <f t="shared" si="10"/>
        <v>15732</v>
      </c>
      <c r="G188" s="33">
        <f t="shared" ref="G188:G212" si="11">D188*2.5</f>
        <v>1.825</v>
      </c>
      <c r="H188" s="18" t="s">
        <v>917</v>
      </c>
    </row>
    <row r="189" spans="1:8" ht="18.75" customHeight="1" thickBot="1">
      <c r="A189" s="16">
        <v>159</v>
      </c>
      <c r="B189" s="17" t="s">
        <v>1047</v>
      </c>
      <c r="C189" s="18" t="s">
        <v>29</v>
      </c>
      <c r="D189" s="16">
        <v>0.73</v>
      </c>
      <c r="E189" s="108">
        <v>13775</v>
      </c>
      <c r="F189" s="32">
        <f t="shared" si="10"/>
        <v>16530</v>
      </c>
      <c r="G189" s="33">
        <f t="shared" si="11"/>
        <v>1.825</v>
      </c>
      <c r="H189" s="18" t="s">
        <v>917</v>
      </c>
    </row>
    <row r="190" spans="1:8" ht="18.75" customHeight="1" thickBot="1">
      <c r="A190" s="16">
        <v>160</v>
      </c>
      <c r="B190" s="17" t="s">
        <v>1048</v>
      </c>
      <c r="C190" s="18" t="s">
        <v>29</v>
      </c>
      <c r="D190" s="16">
        <v>0.73</v>
      </c>
      <c r="E190" s="108">
        <v>14535</v>
      </c>
      <c r="F190" s="32">
        <f t="shared" si="10"/>
        <v>17442</v>
      </c>
      <c r="G190" s="33">
        <f t="shared" si="11"/>
        <v>1.825</v>
      </c>
      <c r="H190" s="18" t="s">
        <v>917</v>
      </c>
    </row>
    <row r="191" spans="1:8" ht="18.75" customHeight="1" thickBot="1">
      <c r="A191" s="16">
        <v>161</v>
      </c>
      <c r="B191" s="17" t="s">
        <v>1049</v>
      </c>
      <c r="C191" s="18" t="s">
        <v>29</v>
      </c>
      <c r="D191" s="16">
        <v>0.73</v>
      </c>
      <c r="E191" s="108">
        <v>15390</v>
      </c>
      <c r="F191" s="32">
        <f t="shared" si="10"/>
        <v>18468</v>
      </c>
      <c r="G191" s="33">
        <f t="shared" si="11"/>
        <v>1.825</v>
      </c>
      <c r="H191" s="18" t="s">
        <v>917</v>
      </c>
    </row>
    <row r="192" spans="1:8" ht="18" customHeight="1" thickBot="1">
      <c r="A192" s="16">
        <v>162</v>
      </c>
      <c r="B192" s="17" t="s">
        <v>1050</v>
      </c>
      <c r="C192" s="18" t="s">
        <v>29</v>
      </c>
      <c r="D192" s="16">
        <v>0.82</v>
      </c>
      <c r="E192" s="108">
        <v>15485</v>
      </c>
      <c r="F192" s="32">
        <f t="shared" si="10"/>
        <v>18582</v>
      </c>
      <c r="G192" s="33">
        <f t="shared" si="11"/>
        <v>2.0499999999999998</v>
      </c>
      <c r="H192" s="18" t="s">
        <v>918</v>
      </c>
    </row>
    <row r="193" spans="1:8" ht="16.5" customHeight="1" thickBot="1">
      <c r="A193" s="16">
        <v>163</v>
      </c>
      <c r="B193" s="17" t="s">
        <v>1051</v>
      </c>
      <c r="C193" s="18" t="s">
        <v>29</v>
      </c>
      <c r="D193" s="16">
        <v>0.82</v>
      </c>
      <c r="E193" s="108">
        <v>16340</v>
      </c>
      <c r="F193" s="32">
        <f t="shared" si="10"/>
        <v>19608</v>
      </c>
      <c r="G193" s="33">
        <f t="shared" si="11"/>
        <v>2.0499999999999998</v>
      </c>
      <c r="H193" s="18" t="s">
        <v>918</v>
      </c>
    </row>
    <row r="194" spans="1:8" ht="16.5" customHeight="1" thickBot="1">
      <c r="A194" s="16">
        <v>164</v>
      </c>
      <c r="B194" s="17" t="s">
        <v>1052</v>
      </c>
      <c r="C194" s="18" t="s">
        <v>29</v>
      </c>
      <c r="D194" s="16">
        <v>0.82</v>
      </c>
      <c r="E194" s="108">
        <v>17290</v>
      </c>
      <c r="F194" s="32">
        <f t="shared" si="10"/>
        <v>20748</v>
      </c>
      <c r="G194" s="33">
        <f t="shared" si="11"/>
        <v>2.0499999999999998</v>
      </c>
      <c r="H194" s="18" t="s">
        <v>918</v>
      </c>
    </row>
    <row r="195" spans="1:8" ht="16.5" customHeight="1" thickBot="1">
      <c r="A195" s="16">
        <v>165</v>
      </c>
      <c r="B195" s="17" t="s">
        <v>1053</v>
      </c>
      <c r="C195" s="18" t="s">
        <v>29</v>
      </c>
      <c r="D195" s="16">
        <v>0.91</v>
      </c>
      <c r="E195" s="108">
        <v>17195</v>
      </c>
      <c r="F195" s="32">
        <f t="shared" si="10"/>
        <v>20634</v>
      </c>
      <c r="G195" s="33">
        <f t="shared" si="11"/>
        <v>2.2749999999999999</v>
      </c>
      <c r="H195" s="18" t="s">
        <v>919</v>
      </c>
    </row>
    <row r="196" spans="1:8" ht="16.5" customHeight="1" thickBot="1">
      <c r="A196" s="16">
        <v>166</v>
      </c>
      <c r="B196" s="17" t="s">
        <v>1054</v>
      </c>
      <c r="C196" s="18" t="s">
        <v>29</v>
      </c>
      <c r="D196" s="16">
        <v>0.91</v>
      </c>
      <c r="E196" s="108">
        <v>18145</v>
      </c>
      <c r="F196" s="32">
        <f t="shared" si="10"/>
        <v>21774</v>
      </c>
      <c r="G196" s="33">
        <f t="shared" si="11"/>
        <v>2.2749999999999999</v>
      </c>
      <c r="H196" s="18" t="s">
        <v>919</v>
      </c>
    </row>
    <row r="197" spans="1:8" ht="16.5" customHeight="1" thickBot="1">
      <c r="A197" s="16">
        <v>167</v>
      </c>
      <c r="B197" s="17" t="s">
        <v>1055</v>
      </c>
      <c r="C197" s="18" t="s">
        <v>29</v>
      </c>
      <c r="D197" s="16">
        <v>0.91</v>
      </c>
      <c r="E197" s="108">
        <v>19190</v>
      </c>
      <c r="F197" s="32">
        <f t="shared" si="10"/>
        <v>23028</v>
      </c>
      <c r="G197" s="33">
        <f t="shared" si="11"/>
        <v>2.2749999999999999</v>
      </c>
      <c r="H197" s="18" t="s">
        <v>919</v>
      </c>
    </row>
    <row r="198" spans="1:8" ht="22.5" customHeight="1" thickBot="1">
      <c r="A198" s="16">
        <v>168</v>
      </c>
      <c r="B198" s="126" t="s">
        <v>1056</v>
      </c>
      <c r="C198" s="18" t="s">
        <v>29</v>
      </c>
      <c r="D198" s="16">
        <v>0.91</v>
      </c>
      <c r="E198" s="108">
        <v>20425</v>
      </c>
      <c r="F198" s="32">
        <f t="shared" si="10"/>
        <v>24510</v>
      </c>
      <c r="G198" s="33">
        <f t="shared" si="11"/>
        <v>2.2749999999999999</v>
      </c>
      <c r="H198" s="18" t="s">
        <v>919</v>
      </c>
    </row>
    <row r="199" spans="1:8" ht="22.5" customHeight="1" thickBot="1">
      <c r="A199" s="16">
        <v>169</v>
      </c>
      <c r="B199" s="126" t="s">
        <v>1057</v>
      </c>
      <c r="C199" s="18" t="s">
        <v>29</v>
      </c>
      <c r="D199" s="16">
        <v>0.91</v>
      </c>
      <c r="E199" s="108">
        <v>21755</v>
      </c>
      <c r="F199" s="32">
        <f t="shared" si="10"/>
        <v>26106</v>
      </c>
      <c r="G199" s="33">
        <f t="shared" si="11"/>
        <v>2.2749999999999999</v>
      </c>
      <c r="H199" s="18" t="s">
        <v>919</v>
      </c>
    </row>
    <row r="200" spans="1:8" ht="22.5" customHeight="1" thickBot="1">
      <c r="A200" s="16">
        <v>170</v>
      </c>
      <c r="B200" s="126" t="s">
        <v>1058</v>
      </c>
      <c r="C200" s="18" t="s">
        <v>29</v>
      </c>
      <c r="D200" s="16">
        <v>0.91</v>
      </c>
      <c r="E200" s="108">
        <v>23940</v>
      </c>
      <c r="F200" s="32">
        <f t="shared" si="10"/>
        <v>28728</v>
      </c>
      <c r="G200" s="33">
        <f t="shared" si="11"/>
        <v>2.2749999999999999</v>
      </c>
      <c r="H200" s="18" t="s">
        <v>919</v>
      </c>
    </row>
    <row r="201" spans="1:8" ht="22.5" customHeight="1" thickBot="1">
      <c r="A201" s="16">
        <v>171</v>
      </c>
      <c r="B201" s="126" t="s">
        <v>1059</v>
      </c>
      <c r="C201" s="18" t="s">
        <v>29</v>
      </c>
      <c r="D201" s="16">
        <v>1</v>
      </c>
      <c r="E201" s="108">
        <v>18810</v>
      </c>
      <c r="F201" s="32">
        <f t="shared" si="10"/>
        <v>22572</v>
      </c>
      <c r="G201" s="33">
        <f t="shared" si="11"/>
        <v>2.5</v>
      </c>
      <c r="H201" s="20" t="s">
        <v>1034</v>
      </c>
    </row>
    <row r="202" spans="1:8" ht="22.5" customHeight="1" thickBot="1">
      <c r="A202" s="16">
        <v>172</v>
      </c>
      <c r="B202" s="126" t="s">
        <v>1060</v>
      </c>
      <c r="C202" s="18" t="s">
        <v>29</v>
      </c>
      <c r="D202" s="16">
        <v>1</v>
      </c>
      <c r="E202" s="108">
        <v>19855</v>
      </c>
      <c r="F202" s="32">
        <f t="shared" si="10"/>
        <v>23826</v>
      </c>
      <c r="G202" s="33">
        <f t="shared" si="11"/>
        <v>2.5</v>
      </c>
      <c r="H202" s="20" t="s">
        <v>1034</v>
      </c>
    </row>
    <row r="203" spans="1:8" ht="22.5" customHeight="1" thickBot="1">
      <c r="A203" s="16">
        <v>173</v>
      </c>
      <c r="B203" s="126" t="s">
        <v>1061</v>
      </c>
      <c r="C203" s="18" t="s">
        <v>29</v>
      </c>
      <c r="D203" s="16">
        <v>1</v>
      </c>
      <c r="E203" s="108">
        <v>21090</v>
      </c>
      <c r="F203" s="32">
        <f t="shared" si="10"/>
        <v>25308</v>
      </c>
      <c r="G203" s="33">
        <f t="shared" si="11"/>
        <v>2.5</v>
      </c>
      <c r="H203" s="20" t="s">
        <v>1034</v>
      </c>
    </row>
    <row r="204" spans="1:8" ht="22.5" customHeight="1" thickBot="1">
      <c r="A204" s="16">
        <v>174</v>
      </c>
      <c r="B204" s="126" t="s">
        <v>1062</v>
      </c>
      <c r="C204" s="18" t="s">
        <v>29</v>
      </c>
      <c r="D204" s="16">
        <v>1</v>
      </c>
      <c r="E204" s="108">
        <v>22325</v>
      </c>
      <c r="F204" s="32">
        <f t="shared" si="10"/>
        <v>26790</v>
      </c>
      <c r="G204" s="33">
        <f t="shared" si="11"/>
        <v>2.5</v>
      </c>
      <c r="H204" s="20" t="s">
        <v>1034</v>
      </c>
    </row>
    <row r="205" spans="1:8" ht="22.5" customHeight="1" thickBot="1">
      <c r="A205" s="16">
        <v>175</v>
      </c>
      <c r="B205" s="126" t="s">
        <v>1063</v>
      </c>
      <c r="C205" s="18" t="s">
        <v>29</v>
      </c>
      <c r="D205" s="16">
        <v>1</v>
      </c>
      <c r="E205" s="108">
        <v>23845</v>
      </c>
      <c r="F205" s="32">
        <f t="shared" si="10"/>
        <v>28614</v>
      </c>
      <c r="G205" s="33">
        <f t="shared" si="11"/>
        <v>2.5</v>
      </c>
      <c r="H205" s="20" t="s">
        <v>1034</v>
      </c>
    </row>
    <row r="206" spans="1:8" ht="22.5" customHeight="1" thickBot="1">
      <c r="A206" s="16">
        <v>176</v>
      </c>
      <c r="B206" s="126" t="s">
        <v>1064</v>
      </c>
      <c r="C206" s="18" t="s">
        <v>29</v>
      </c>
      <c r="D206" s="16">
        <v>1</v>
      </c>
      <c r="E206" s="108">
        <v>26220</v>
      </c>
      <c r="F206" s="32">
        <f t="shared" si="10"/>
        <v>31464</v>
      </c>
      <c r="G206" s="33">
        <f t="shared" si="11"/>
        <v>2.5</v>
      </c>
      <c r="H206" s="20" t="s">
        <v>1034</v>
      </c>
    </row>
    <row r="207" spans="1:8" ht="22.5" customHeight="1" thickBot="1">
      <c r="A207" s="16">
        <v>177</v>
      </c>
      <c r="B207" s="126" t="s">
        <v>1065</v>
      </c>
      <c r="C207" s="18" t="s">
        <v>29</v>
      </c>
      <c r="D207" s="16">
        <v>1.0900000000000001</v>
      </c>
      <c r="E207" s="108">
        <v>20520</v>
      </c>
      <c r="F207" s="32">
        <f t="shared" si="10"/>
        <v>24624</v>
      </c>
      <c r="G207" s="33">
        <f t="shared" si="11"/>
        <v>2.7250000000000001</v>
      </c>
      <c r="H207" s="20" t="s">
        <v>1154</v>
      </c>
    </row>
    <row r="208" spans="1:8" ht="22.5" customHeight="1" thickBot="1">
      <c r="A208" s="16">
        <v>178</v>
      </c>
      <c r="B208" s="126" t="s">
        <v>1066</v>
      </c>
      <c r="C208" s="18" t="s">
        <v>29</v>
      </c>
      <c r="D208" s="16">
        <v>1.0900000000000001</v>
      </c>
      <c r="E208" s="108">
        <v>21660</v>
      </c>
      <c r="F208" s="32">
        <f t="shared" si="10"/>
        <v>25992</v>
      </c>
      <c r="G208" s="33">
        <f t="shared" si="11"/>
        <v>2.7250000000000001</v>
      </c>
      <c r="H208" s="20" t="s">
        <v>1154</v>
      </c>
    </row>
    <row r="209" spans="1:11" ht="22.5" customHeight="1" thickBot="1">
      <c r="A209" s="16">
        <v>179</v>
      </c>
      <c r="B209" s="126" t="s">
        <v>1067</v>
      </c>
      <c r="C209" s="18" t="s">
        <v>29</v>
      </c>
      <c r="D209" s="16">
        <v>1.0900000000000001</v>
      </c>
      <c r="E209" s="108">
        <v>22895</v>
      </c>
      <c r="F209" s="32">
        <f t="shared" si="10"/>
        <v>27474</v>
      </c>
      <c r="G209" s="33">
        <f t="shared" si="11"/>
        <v>2.7250000000000001</v>
      </c>
      <c r="H209" s="20" t="s">
        <v>1154</v>
      </c>
    </row>
    <row r="210" spans="1:11" ht="22.5" customHeight="1" thickBot="1">
      <c r="A210" s="16">
        <v>180</v>
      </c>
      <c r="B210" s="126" t="s">
        <v>1068</v>
      </c>
      <c r="C210" s="18" t="s">
        <v>29</v>
      </c>
      <c r="D210" s="16">
        <v>1.0900000000000001</v>
      </c>
      <c r="E210" s="108">
        <v>24320</v>
      </c>
      <c r="F210" s="32">
        <f t="shared" si="10"/>
        <v>29184</v>
      </c>
      <c r="G210" s="33">
        <f t="shared" si="11"/>
        <v>2.7250000000000001</v>
      </c>
      <c r="H210" s="20" t="s">
        <v>1154</v>
      </c>
    </row>
    <row r="211" spans="1:11" ht="22.5" customHeight="1" thickBot="1">
      <c r="A211" s="16">
        <v>181</v>
      </c>
      <c r="B211" s="126" t="s">
        <v>1069</v>
      </c>
      <c r="C211" s="18" t="s">
        <v>29</v>
      </c>
      <c r="D211" s="16">
        <v>1.0900000000000001</v>
      </c>
      <c r="E211" s="108">
        <v>25935</v>
      </c>
      <c r="F211" s="32">
        <f t="shared" si="10"/>
        <v>31122</v>
      </c>
      <c r="G211" s="33">
        <f t="shared" si="11"/>
        <v>2.7250000000000001</v>
      </c>
      <c r="H211" s="20" t="s">
        <v>1154</v>
      </c>
    </row>
    <row r="212" spans="1:11" ht="22.5" customHeight="1" thickBot="1">
      <c r="A212" s="16">
        <v>182</v>
      </c>
      <c r="B212" s="126" t="s">
        <v>1070</v>
      </c>
      <c r="C212" s="18" t="s">
        <v>29</v>
      </c>
      <c r="D212" s="16">
        <v>1.0900000000000001</v>
      </c>
      <c r="E212" s="108">
        <v>28595</v>
      </c>
      <c r="F212" s="32">
        <f t="shared" si="10"/>
        <v>34314</v>
      </c>
      <c r="G212" s="33">
        <f t="shared" si="11"/>
        <v>2.7250000000000001</v>
      </c>
      <c r="H212" s="20" t="s">
        <v>1154</v>
      </c>
      <c r="I212" s="160"/>
      <c r="J212" s="160"/>
      <c r="K212" s="160"/>
    </row>
    <row r="213" spans="1:11" ht="18.75" customHeight="1" thickBot="1">
      <c r="A213" s="193" t="s">
        <v>284</v>
      </c>
      <c r="B213" s="194"/>
      <c r="C213" s="194"/>
      <c r="D213" s="194"/>
      <c r="E213" s="194"/>
      <c r="F213" s="194"/>
      <c r="G213" s="194"/>
      <c r="H213" s="196"/>
    </row>
    <row r="214" spans="1:11" ht="23.25" customHeight="1" thickTop="1" thickBot="1">
      <c r="A214" s="49">
        <v>183</v>
      </c>
      <c r="B214" s="50" t="s">
        <v>1077</v>
      </c>
      <c r="C214" s="51" t="s">
        <v>29</v>
      </c>
      <c r="D214" s="52">
        <v>0.52</v>
      </c>
      <c r="E214" s="116">
        <v>8835</v>
      </c>
      <c r="F214" s="97">
        <f>E214*1.2</f>
        <v>10602</v>
      </c>
      <c r="G214" s="53">
        <f>D214*2.5</f>
        <v>1.3</v>
      </c>
      <c r="H214" s="55" t="s">
        <v>920</v>
      </c>
    </row>
    <row r="215" spans="1:11" ht="22.5" customHeight="1" thickTop="1" thickBot="1">
      <c r="A215" s="49">
        <v>184</v>
      </c>
      <c r="B215" s="54" t="s">
        <v>1078</v>
      </c>
      <c r="C215" s="55" t="s">
        <v>29</v>
      </c>
      <c r="D215" s="56">
        <v>0.64</v>
      </c>
      <c r="E215" s="117">
        <v>11350</v>
      </c>
      <c r="F215" s="97">
        <f t="shared" ref="F215:F250" si="12">E215*1.2</f>
        <v>13620</v>
      </c>
      <c r="G215" s="53">
        <f t="shared" ref="G215:G249" si="13">D215*2.5</f>
        <v>1.6</v>
      </c>
      <c r="H215" s="55" t="s">
        <v>921</v>
      </c>
    </row>
    <row r="216" spans="1:11" ht="22.5" customHeight="1" thickBot="1">
      <c r="A216" s="49">
        <v>185</v>
      </c>
      <c r="B216" s="57" t="s">
        <v>1079</v>
      </c>
      <c r="C216" s="58" t="s">
        <v>29</v>
      </c>
      <c r="D216" s="59">
        <v>0.76</v>
      </c>
      <c r="E216" s="118">
        <v>12023</v>
      </c>
      <c r="F216" s="97">
        <f t="shared" si="12"/>
        <v>14427.6</v>
      </c>
      <c r="G216" s="53">
        <f t="shared" si="13"/>
        <v>1.9</v>
      </c>
      <c r="H216" s="20" t="s">
        <v>922</v>
      </c>
    </row>
    <row r="217" spans="1:11" ht="18" customHeight="1" thickBot="1">
      <c r="A217" s="49">
        <v>186</v>
      </c>
      <c r="B217" s="57" t="s">
        <v>1080</v>
      </c>
      <c r="C217" s="58" t="s">
        <v>29</v>
      </c>
      <c r="D217" s="59">
        <v>0.88</v>
      </c>
      <c r="E217" s="118">
        <v>15200</v>
      </c>
      <c r="F217" s="97">
        <f t="shared" si="12"/>
        <v>18240</v>
      </c>
      <c r="G217" s="53">
        <f t="shared" si="13"/>
        <v>2.2000000000000002</v>
      </c>
      <c r="H217" s="18" t="s">
        <v>923</v>
      </c>
    </row>
    <row r="218" spans="1:11" ht="19.5" customHeight="1" thickBot="1">
      <c r="A218" s="49">
        <v>187</v>
      </c>
      <c r="B218" s="17" t="s">
        <v>1081</v>
      </c>
      <c r="C218" s="18" t="s">
        <v>29</v>
      </c>
      <c r="D218" s="16">
        <v>0.88</v>
      </c>
      <c r="E218" s="113">
        <v>16600</v>
      </c>
      <c r="F218" s="97">
        <f t="shared" si="12"/>
        <v>19920</v>
      </c>
      <c r="G218" s="53">
        <f t="shared" si="13"/>
        <v>2.2000000000000002</v>
      </c>
      <c r="H218" s="18" t="s">
        <v>923</v>
      </c>
    </row>
    <row r="219" spans="1:11" ht="18.75" customHeight="1" thickBot="1">
      <c r="A219" s="49">
        <v>188</v>
      </c>
      <c r="B219" s="17" t="s">
        <v>1082</v>
      </c>
      <c r="C219" s="18" t="s">
        <v>29</v>
      </c>
      <c r="D219" s="16">
        <v>0.88</v>
      </c>
      <c r="E219" s="113">
        <v>16435</v>
      </c>
      <c r="F219" s="97">
        <f t="shared" si="12"/>
        <v>19722</v>
      </c>
      <c r="G219" s="53">
        <f t="shared" si="13"/>
        <v>2.2000000000000002</v>
      </c>
      <c r="H219" s="18" t="s">
        <v>923</v>
      </c>
    </row>
    <row r="220" spans="1:11" ht="18" customHeight="1" thickBot="1">
      <c r="A220" s="49">
        <v>189</v>
      </c>
      <c r="B220" s="17" t="s">
        <v>1083</v>
      </c>
      <c r="C220" s="18" t="s">
        <v>29</v>
      </c>
      <c r="D220" s="16">
        <v>0.88</v>
      </c>
      <c r="E220" s="113">
        <v>17243</v>
      </c>
      <c r="F220" s="97">
        <f t="shared" si="12"/>
        <v>20691.599999999999</v>
      </c>
      <c r="G220" s="53">
        <f t="shared" si="13"/>
        <v>2.2000000000000002</v>
      </c>
      <c r="H220" s="18" t="s">
        <v>923</v>
      </c>
    </row>
    <row r="221" spans="1:11" ht="24.75" customHeight="1" thickBot="1">
      <c r="A221" s="49">
        <v>190</v>
      </c>
      <c r="B221" s="17" t="s">
        <v>1084</v>
      </c>
      <c r="C221" s="18" t="s">
        <v>29</v>
      </c>
      <c r="D221" s="20">
        <v>1</v>
      </c>
      <c r="E221" s="113">
        <v>17290</v>
      </c>
      <c r="F221" s="97">
        <f t="shared" si="12"/>
        <v>20748</v>
      </c>
      <c r="G221" s="53">
        <f t="shared" si="13"/>
        <v>2.5</v>
      </c>
      <c r="H221" s="20" t="s">
        <v>924</v>
      </c>
    </row>
    <row r="222" spans="1:11" ht="24.75" customHeight="1" thickBot="1">
      <c r="A222" s="49">
        <v>191</v>
      </c>
      <c r="B222" s="17" t="s">
        <v>1085</v>
      </c>
      <c r="C222" s="18" t="s">
        <v>29</v>
      </c>
      <c r="D222" s="20">
        <v>1</v>
      </c>
      <c r="E222" s="113">
        <v>18900</v>
      </c>
      <c r="F222" s="97">
        <f t="shared" si="12"/>
        <v>22680</v>
      </c>
      <c r="G222" s="53">
        <f t="shared" si="13"/>
        <v>2.5</v>
      </c>
      <c r="H222" s="20" t="s">
        <v>924</v>
      </c>
    </row>
    <row r="223" spans="1:11" ht="24.75" customHeight="1" thickBot="1">
      <c r="A223" s="49">
        <v>192</v>
      </c>
      <c r="B223" s="17" t="s">
        <v>1086</v>
      </c>
      <c r="C223" s="18" t="s">
        <v>29</v>
      </c>
      <c r="D223" s="20">
        <v>1</v>
      </c>
      <c r="E223" s="113">
        <v>18715</v>
      </c>
      <c r="F223" s="97">
        <f t="shared" si="12"/>
        <v>22458</v>
      </c>
      <c r="G223" s="53">
        <f t="shared" si="13"/>
        <v>2.5</v>
      </c>
      <c r="H223" s="20" t="s">
        <v>924</v>
      </c>
    </row>
    <row r="224" spans="1:11" ht="24.75" customHeight="1" thickBot="1">
      <c r="A224" s="49">
        <v>193</v>
      </c>
      <c r="B224" s="17" t="s">
        <v>1087</v>
      </c>
      <c r="C224" s="18" t="s">
        <v>29</v>
      </c>
      <c r="D224" s="20">
        <v>1</v>
      </c>
      <c r="E224" s="113">
        <v>19570</v>
      </c>
      <c r="F224" s="97">
        <f t="shared" si="12"/>
        <v>23484</v>
      </c>
      <c r="G224" s="53">
        <f t="shared" si="13"/>
        <v>2.5</v>
      </c>
      <c r="H224" s="20" t="s">
        <v>924</v>
      </c>
    </row>
    <row r="225" spans="1:8" ht="24.75" customHeight="1" thickBot="1">
      <c r="A225" s="49">
        <v>194</v>
      </c>
      <c r="B225" s="17" t="s">
        <v>1088</v>
      </c>
      <c r="C225" s="18" t="s">
        <v>29</v>
      </c>
      <c r="D225" s="20">
        <v>1</v>
      </c>
      <c r="E225" s="113">
        <v>20520</v>
      </c>
      <c r="F225" s="97">
        <f t="shared" si="12"/>
        <v>24624</v>
      </c>
      <c r="G225" s="53">
        <f t="shared" si="13"/>
        <v>2.5</v>
      </c>
      <c r="H225" s="20" t="s">
        <v>924</v>
      </c>
    </row>
    <row r="226" spans="1:8" ht="24.75" customHeight="1" thickBot="1">
      <c r="A226" s="49">
        <v>195</v>
      </c>
      <c r="B226" s="17" t="s">
        <v>1089</v>
      </c>
      <c r="C226" s="18" t="s">
        <v>29</v>
      </c>
      <c r="D226" s="20">
        <v>1.1200000000000001</v>
      </c>
      <c r="E226" s="113">
        <v>19285</v>
      </c>
      <c r="F226" s="97">
        <f t="shared" si="12"/>
        <v>23142</v>
      </c>
      <c r="G226" s="53">
        <f t="shared" si="13"/>
        <v>2.8000000000000003</v>
      </c>
      <c r="H226" s="20" t="s">
        <v>925</v>
      </c>
    </row>
    <row r="227" spans="1:8" ht="24.75" customHeight="1" thickBot="1">
      <c r="A227" s="49">
        <v>196</v>
      </c>
      <c r="B227" s="17" t="s">
        <v>1090</v>
      </c>
      <c r="C227" s="18" t="s">
        <v>29</v>
      </c>
      <c r="D227" s="20">
        <v>1.1200000000000001</v>
      </c>
      <c r="E227" s="113">
        <v>20900</v>
      </c>
      <c r="F227" s="97">
        <f t="shared" si="12"/>
        <v>25080</v>
      </c>
      <c r="G227" s="53">
        <f t="shared" si="13"/>
        <v>2.8000000000000003</v>
      </c>
      <c r="H227" s="20" t="s">
        <v>925</v>
      </c>
    </row>
    <row r="228" spans="1:8" ht="24.75" customHeight="1" thickBot="1">
      <c r="A228" s="49">
        <v>197</v>
      </c>
      <c r="B228" s="17" t="s">
        <v>1091</v>
      </c>
      <c r="C228" s="18" t="s">
        <v>29</v>
      </c>
      <c r="D228" s="20">
        <v>1.1200000000000001</v>
      </c>
      <c r="E228" s="113">
        <v>20900</v>
      </c>
      <c r="F228" s="97">
        <f t="shared" si="12"/>
        <v>25080</v>
      </c>
      <c r="G228" s="53">
        <f t="shared" si="13"/>
        <v>2.8000000000000003</v>
      </c>
      <c r="H228" s="20" t="s">
        <v>925</v>
      </c>
    </row>
    <row r="229" spans="1:8" ht="24.75" customHeight="1" thickBot="1">
      <c r="A229" s="49">
        <v>198</v>
      </c>
      <c r="B229" s="17" t="s">
        <v>1092</v>
      </c>
      <c r="C229" s="18" t="s">
        <v>29</v>
      </c>
      <c r="D229" s="20">
        <v>1.1200000000000001</v>
      </c>
      <c r="E229" s="113">
        <v>22800</v>
      </c>
      <c r="F229" s="97">
        <f t="shared" si="12"/>
        <v>27360</v>
      </c>
      <c r="G229" s="53">
        <f t="shared" si="13"/>
        <v>2.8000000000000003</v>
      </c>
      <c r="H229" s="20" t="s">
        <v>925</v>
      </c>
    </row>
    <row r="230" spans="1:8" ht="24.75" customHeight="1" thickBot="1">
      <c r="A230" s="49">
        <v>199</v>
      </c>
      <c r="B230" s="17" t="s">
        <v>1093</v>
      </c>
      <c r="C230" s="18" t="s">
        <v>29</v>
      </c>
      <c r="D230" s="20">
        <v>1.1200000000000001</v>
      </c>
      <c r="E230" s="113">
        <v>22800</v>
      </c>
      <c r="F230" s="97">
        <f t="shared" si="12"/>
        <v>27360</v>
      </c>
      <c r="G230" s="53">
        <f t="shared" si="13"/>
        <v>2.8000000000000003</v>
      </c>
      <c r="H230" s="20" t="s">
        <v>925</v>
      </c>
    </row>
    <row r="231" spans="1:8" ht="24.75" customHeight="1" thickBot="1">
      <c r="A231" s="49">
        <v>200</v>
      </c>
      <c r="B231" s="17" t="s">
        <v>1094</v>
      </c>
      <c r="C231" s="18" t="s">
        <v>29</v>
      </c>
      <c r="D231" s="20">
        <v>1.1200000000000001</v>
      </c>
      <c r="E231" s="113">
        <v>24225</v>
      </c>
      <c r="F231" s="97">
        <f t="shared" si="12"/>
        <v>29070</v>
      </c>
      <c r="G231" s="53">
        <f t="shared" si="13"/>
        <v>2.8000000000000003</v>
      </c>
      <c r="H231" s="20" t="s">
        <v>925</v>
      </c>
    </row>
    <row r="232" spans="1:8" ht="24.75" customHeight="1" thickBot="1">
      <c r="A232" s="49">
        <v>201</v>
      </c>
      <c r="B232" s="17" t="s">
        <v>1095</v>
      </c>
      <c r="C232" s="18" t="s">
        <v>29</v>
      </c>
      <c r="D232" s="20">
        <v>1.24</v>
      </c>
      <c r="E232" s="113">
        <v>21375</v>
      </c>
      <c r="F232" s="97">
        <f t="shared" si="12"/>
        <v>25650</v>
      </c>
      <c r="G232" s="53">
        <f t="shared" si="13"/>
        <v>3.1</v>
      </c>
      <c r="H232" s="20" t="s">
        <v>926</v>
      </c>
    </row>
    <row r="233" spans="1:8" ht="24.75" customHeight="1" thickBot="1">
      <c r="A233" s="49">
        <v>202</v>
      </c>
      <c r="B233" s="17" t="s">
        <v>1096</v>
      </c>
      <c r="C233" s="18" t="s">
        <v>29</v>
      </c>
      <c r="D233" s="20">
        <v>1.24</v>
      </c>
      <c r="E233" s="113">
        <v>22230</v>
      </c>
      <c r="F233" s="97">
        <f t="shared" si="12"/>
        <v>26676</v>
      </c>
      <c r="G233" s="53">
        <f t="shared" si="13"/>
        <v>3.1</v>
      </c>
      <c r="H233" s="20" t="s">
        <v>926</v>
      </c>
    </row>
    <row r="234" spans="1:8" ht="24.75" customHeight="1" thickBot="1">
      <c r="A234" s="49">
        <v>203</v>
      </c>
      <c r="B234" s="17" t="s">
        <v>1097</v>
      </c>
      <c r="C234" s="18" t="s">
        <v>29</v>
      </c>
      <c r="D234" s="20">
        <v>1.24</v>
      </c>
      <c r="E234" s="113">
        <v>23180</v>
      </c>
      <c r="F234" s="97">
        <f t="shared" si="12"/>
        <v>27816</v>
      </c>
      <c r="G234" s="53">
        <f t="shared" si="13"/>
        <v>3.1</v>
      </c>
      <c r="H234" s="20" t="s">
        <v>926</v>
      </c>
    </row>
    <row r="235" spans="1:8" ht="24.75" customHeight="1" thickBot="1">
      <c r="A235" s="49">
        <v>204</v>
      </c>
      <c r="B235" s="17" t="s">
        <v>1098</v>
      </c>
      <c r="C235" s="18" t="s">
        <v>29</v>
      </c>
      <c r="D235" s="20">
        <v>1.24</v>
      </c>
      <c r="E235" s="113">
        <v>24225</v>
      </c>
      <c r="F235" s="97">
        <f t="shared" si="12"/>
        <v>29070</v>
      </c>
      <c r="G235" s="53">
        <f t="shared" si="13"/>
        <v>3.1</v>
      </c>
      <c r="H235" s="20" t="s">
        <v>926</v>
      </c>
    </row>
    <row r="236" spans="1:8" ht="24.75" customHeight="1" thickBot="1">
      <c r="A236" s="49">
        <v>205</v>
      </c>
      <c r="B236" s="17" t="s">
        <v>1099</v>
      </c>
      <c r="C236" s="18" t="s">
        <v>29</v>
      </c>
      <c r="D236" s="20">
        <v>1.24</v>
      </c>
      <c r="E236" s="113">
        <v>25460</v>
      </c>
      <c r="F236" s="97">
        <f t="shared" si="12"/>
        <v>30552</v>
      </c>
      <c r="G236" s="53">
        <f t="shared" si="13"/>
        <v>3.1</v>
      </c>
      <c r="H236" s="20" t="s">
        <v>926</v>
      </c>
    </row>
    <row r="237" spans="1:8" ht="24.75" customHeight="1" thickBot="1">
      <c r="A237" s="49">
        <v>206</v>
      </c>
      <c r="B237" s="17" t="s">
        <v>1100</v>
      </c>
      <c r="C237" s="18" t="s">
        <v>29</v>
      </c>
      <c r="D237" s="20">
        <v>1.24</v>
      </c>
      <c r="E237" s="113">
        <v>26790</v>
      </c>
      <c r="F237" s="97">
        <f t="shared" si="12"/>
        <v>32148</v>
      </c>
      <c r="G237" s="53">
        <f t="shared" si="13"/>
        <v>3.1</v>
      </c>
      <c r="H237" s="20" t="s">
        <v>926</v>
      </c>
    </row>
    <row r="238" spans="1:8" ht="24.75" customHeight="1" thickBot="1">
      <c r="A238" s="49">
        <v>207</v>
      </c>
      <c r="B238" s="17" t="s">
        <v>1101</v>
      </c>
      <c r="C238" s="18" t="s">
        <v>29</v>
      </c>
      <c r="D238" s="20">
        <v>1.24</v>
      </c>
      <c r="E238" s="113">
        <v>28975</v>
      </c>
      <c r="F238" s="97">
        <f t="shared" si="12"/>
        <v>34770</v>
      </c>
      <c r="G238" s="53">
        <f t="shared" si="13"/>
        <v>3.1</v>
      </c>
      <c r="H238" s="20" t="s">
        <v>926</v>
      </c>
    </row>
    <row r="239" spans="1:8" ht="24.75" customHeight="1" thickBot="1">
      <c r="A239" s="49">
        <v>208</v>
      </c>
      <c r="B239" s="17" t="s">
        <v>1102</v>
      </c>
      <c r="C239" s="18" t="s">
        <v>29</v>
      </c>
      <c r="D239" s="20">
        <v>1.37</v>
      </c>
      <c r="E239" s="113">
        <v>24463</v>
      </c>
      <c r="F239" s="97">
        <f t="shared" si="12"/>
        <v>29355.599999999999</v>
      </c>
      <c r="G239" s="53">
        <f t="shared" si="13"/>
        <v>3.4250000000000003</v>
      </c>
      <c r="H239" s="20" t="s">
        <v>1155</v>
      </c>
    </row>
    <row r="240" spans="1:8" ht="24.75" customHeight="1" thickBot="1">
      <c r="A240" s="49">
        <v>209</v>
      </c>
      <c r="B240" s="17" t="s">
        <v>1103</v>
      </c>
      <c r="C240" s="18" t="s">
        <v>29</v>
      </c>
      <c r="D240" s="20">
        <v>1.37</v>
      </c>
      <c r="E240" s="113">
        <v>25460</v>
      </c>
      <c r="F240" s="97">
        <f t="shared" si="12"/>
        <v>30552</v>
      </c>
      <c r="G240" s="53">
        <f t="shared" si="13"/>
        <v>3.4250000000000003</v>
      </c>
      <c r="H240" s="20" t="s">
        <v>1155</v>
      </c>
    </row>
    <row r="241" spans="1:8" ht="24.75" customHeight="1" thickBot="1">
      <c r="A241" s="49">
        <v>210</v>
      </c>
      <c r="B241" s="17" t="s">
        <v>1104</v>
      </c>
      <c r="C241" s="18" t="s">
        <v>29</v>
      </c>
      <c r="D241" s="20">
        <v>1.37</v>
      </c>
      <c r="E241" s="113">
        <v>26695</v>
      </c>
      <c r="F241" s="97">
        <f t="shared" si="12"/>
        <v>32034</v>
      </c>
      <c r="G241" s="53">
        <f t="shared" si="13"/>
        <v>3.4250000000000003</v>
      </c>
      <c r="H241" s="20" t="s">
        <v>1155</v>
      </c>
    </row>
    <row r="242" spans="1:8" ht="24.75" customHeight="1" thickBot="1">
      <c r="A242" s="49">
        <v>211</v>
      </c>
      <c r="B242" s="17" t="s">
        <v>1105</v>
      </c>
      <c r="C242" s="18" t="s">
        <v>29</v>
      </c>
      <c r="D242" s="20">
        <v>1.37</v>
      </c>
      <c r="E242" s="113">
        <v>28025</v>
      </c>
      <c r="F242" s="97">
        <f t="shared" si="12"/>
        <v>33630</v>
      </c>
      <c r="G242" s="53">
        <f t="shared" si="13"/>
        <v>3.4250000000000003</v>
      </c>
      <c r="H242" s="20" t="s">
        <v>1155</v>
      </c>
    </row>
    <row r="243" spans="1:8" ht="24.75" customHeight="1" thickBot="1">
      <c r="A243" s="49">
        <v>212</v>
      </c>
      <c r="B243" s="17" t="s">
        <v>1106</v>
      </c>
      <c r="C243" s="18" t="s">
        <v>29</v>
      </c>
      <c r="D243" s="20">
        <v>1.37</v>
      </c>
      <c r="E243" s="113">
        <v>29450</v>
      </c>
      <c r="F243" s="97">
        <f t="shared" si="12"/>
        <v>35340</v>
      </c>
      <c r="G243" s="53">
        <f t="shared" si="13"/>
        <v>3.4250000000000003</v>
      </c>
      <c r="H243" s="20" t="s">
        <v>1155</v>
      </c>
    </row>
    <row r="244" spans="1:8" ht="24.75" customHeight="1" thickBot="1">
      <c r="A244" s="49">
        <v>213</v>
      </c>
      <c r="B244" s="17" t="s">
        <v>1107</v>
      </c>
      <c r="C244" s="18" t="s">
        <v>29</v>
      </c>
      <c r="D244" s="20">
        <v>1.37</v>
      </c>
      <c r="E244" s="113">
        <v>31920</v>
      </c>
      <c r="F244" s="97">
        <f t="shared" si="12"/>
        <v>38304</v>
      </c>
      <c r="G244" s="53">
        <f t="shared" si="13"/>
        <v>3.4250000000000003</v>
      </c>
      <c r="H244" s="20" t="s">
        <v>1155</v>
      </c>
    </row>
    <row r="245" spans="1:8" ht="24.75" customHeight="1" thickBot="1">
      <c r="A245" s="49">
        <v>214</v>
      </c>
      <c r="B245" s="17" t="s">
        <v>1108</v>
      </c>
      <c r="C245" s="18" t="s">
        <v>29</v>
      </c>
      <c r="D245" s="20">
        <v>1.49</v>
      </c>
      <c r="E245" s="113">
        <v>26600</v>
      </c>
      <c r="F245" s="97">
        <f t="shared" si="12"/>
        <v>31920</v>
      </c>
      <c r="G245" s="53">
        <f t="shared" si="13"/>
        <v>3.7250000000000001</v>
      </c>
      <c r="H245" s="20" t="s">
        <v>1156</v>
      </c>
    </row>
    <row r="246" spans="1:8" ht="24.75" customHeight="1" thickBot="1">
      <c r="A246" s="49">
        <v>215</v>
      </c>
      <c r="B246" s="17" t="s">
        <v>1109</v>
      </c>
      <c r="C246" s="18" t="s">
        <v>29</v>
      </c>
      <c r="D246" s="20">
        <v>1.49</v>
      </c>
      <c r="E246" s="113">
        <v>27740</v>
      </c>
      <c r="F246" s="97">
        <f t="shared" si="12"/>
        <v>33288</v>
      </c>
      <c r="G246" s="53">
        <f t="shared" si="13"/>
        <v>3.7250000000000001</v>
      </c>
      <c r="H246" s="20" t="s">
        <v>1156</v>
      </c>
    </row>
    <row r="247" spans="1:8" ht="24.75" customHeight="1" thickBot="1">
      <c r="A247" s="49">
        <v>216</v>
      </c>
      <c r="B247" s="17" t="s">
        <v>1110</v>
      </c>
      <c r="C247" s="18" t="s">
        <v>29</v>
      </c>
      <c r="D247" s="20">
        <v>1.49</v>
      </c>
      <c r="E247" s="113">
        <v>28975</v>
      </c>
      <c r="F247" s="97">
        <f t="shared" si="12"/>
        <v>34770</v>
      </c>
      <c r="G247" s="53">
        <f t="shared" si="13"/>
        <v>3.7250000000000001</v>
      </c>
      <c r="H247" s="20" t="s">
        <v>1156</v>
      </c>
    </row>
    <row r="248" spans="1:8" ht="24.75" customHeight="1" thickBot="1">
      <c r="A248" s="49">
        <v>217</v>
      </c>
      <c r="B248" s="17" t="s">
        <v>1111</v>
      </c>
      <c r="C248" s="18" t="s">
        <v>29</v>
      </c>
      <c r="D248" s="20">
        <v>1.49</v>
      </c>
      <c r="E248" s="113">
        <v>30400</v>
      </c>
      <c r="F248" s="97">
        <f t="shared" si="12"/>
        <v>36480</v>
      </c>
      <c r="G248" s="53">
        <f t="shared" si="13"/>
        <v>3.7250000000000001</v>
      </c>
      <c r="H248" s="20" t="s">
        <v>1156</v>
      </c>
    </row>
    <row r="249" spans="1:8" ht="24.75" customHeight="1" thickBot="1">
      <c r="A249" s="49">
        <v>218</v>
      </c>
      <c r="B249" s="17" t="s">
        <v>1112</v>
      </c>
      <c r="C249" s="18" t="s">
        <v>29</v>
      </c>
      <c r="D249" s="20">
        <v>1.49</v>
      </c>
      <c r="E249" s="113">
        <v>32015</v>
      </c>
      <c r="F249" s="97">
        <f t="shared" si="12"/>
        <v>38418</v>
      </c>
      <c r="G249" s="53">
        <f t="shared" si="13"/>
        <v>3.7250000000000001</v>
      </c>
      <c r="H249" s="20" t="s">
        <v>1156</v>
      </c>
    </row>
    <row r="250" spans="1:8" ht="21" customHeight="1" thickBot="1">
      <c r="A250" s="49">
        <v>219</v>
      </c>
      <c r="B250" s="17" t="s">
        <v>1113</v>
      </c>
      <c r="C250" s="18" t="s">
        <v>29</v>
      </c>
      <c r="D250" s="20">
        <v>1.49</v>
      </c>
      <c r="E250" s="113">
        <v>34675</v>
      </c>
      <c r="F250" s="97">
        <f t="shared" si="12"/>
        <v>41610</v>
      </c>
      <c r="G250" s="53">
        <f>D250*2.5</f>
        <v>3.7250000000000001</v>
      </c>
      <c r="H250" s="20" t="s">
        <v>1156</v>
      </c>
    </row>
    <row r="251" spans="1:8" ht="18.75" customHeight="1" thickBot="1">
      <c r="A251" s="220" t="s">
        <v>285</v>
      </c>
      <c r="B251" s="204"/>
      <c r="C251" s="204"/>
      <c r="D251" s="204"/>
      <c r="E251" s="204"/>
      <c r="F251" s="204"/>
      <c r="G251" s="204"/>
      <c r="H251" s="221"/>
    </row>
    <row r="252" spans="1:8" ht="17.25" customHeight="1" thickBot="1">
      <c r="A252" s="16">
        <v>220</v>
      </c>
      <c r="B252" s="17" t="s">
        <v>1071</v>
      </c>
      <c r="C252" s="18" t="s">
        <v>29</v>
      </c>
      <c r="D252" s="16">
        <v>0.98</v>
      </c>
      <c r="E252" s="108">
        <v>16625</v>
      </c>
      <c r="F252" s="32">
        <f>E252*1.2</f>
        <v>19950</v>
      </c>
      <c r="G252" s="33">
        <f>D252*2.5</f>
        <v>2.4500000000000002</v>
      </c>
      <c r="H252" s="18" t="s">
        <v>927</v>
      </c>
    </row>
    <row r="253" spans="1:8" ht="24" customHeight="1" thickBot="1">
      <c r="A253" s="16">
        <v>221</v>
      </c>
      <c r="B253" s="127" t="s">
        <v>1072</v>
      </c>
      <c r="C253" s="128" t="s">
        <v>29</v>
      </c>
      <c r="D253" s="125">
        <v>1.1399999999999999</v>
      </c>
      <c r="E253" s="129">
        <v>20425</v>
      </c>
      <c r="F253" s="130">
        <f t="shared" ref="F253:F257" si="14">E253*1.2</f>
        <v>24510</v>
      </c>
      <c r="G253" s="33">
        <f t="shared" ref="G253:G257" si="15">D253*2.5</f>
        <v>2.8499999999999996</v>
      </c>
      <c r="H253" s="128" t="s">
        <v>928</v>
      </c>
    </row>
    <row r="254" spans="1:8" ht="18.75" customHeight="1" thickBot="1">
      <c r="A254" s="16">
        <v>222</v>
      </c>
      <c r="B254" s="138" t="s">
        <v>1073</v>
      </c>
      <c r="C254" s="139" t="s">
        <v>29</v>
      </c>
      <c r="D254" s="140">
        <v>1.3</v>
      </c>
      <c r="E254" s="141">
        <v>24225</v>
      </c>
      <c r="F254" s="142">
        <f t="shared" si="14"/>
        <v>29070</v>
      </c>
      <c r="G254" s="33">
        <f t="shared" si="15"/>
        <v>3.25</v>
      </c>
      <c r="H254" s="143" t="s">
        <v>929</v>
      </c>
    </row>
    <row r="255" spans="1:8" ht="18.75" customHeight="1" thickBot="1">
      <c r="A255" s="16">
        <v>223</v>
      </c>
      <c r="B255" s="138" t="s">
        <v>1074</v>
      </c>
      <c r="C255" s="139" t="s">
        <v>29</v>
      </c>
      <c r="D255" s="140">
        <v>1.46</v>
      </c>
      <c r="E255" s="141">
        <v>25270</v>
      </c>
      <c r="F255" s="142">
        <f t="shared" si="14"/>
        <v>30324</v>
      </c>
      <c r="G255" s="33">
        <f t="shared" si="15"/>
        <v>3.65</v>
      </c>
      <c r="H255" s="143" t="s">
        <v>1157</v>
      </c>
    </row>
    <row r="256" spans="1:8" ht="18.75" customHeight="1" thickBot="1">
      <c r="A256" s="16">
        <v>224</v>
      </c>
      <c r="B256" s="138" t="s">
        <v>1075</v>
      </c>
      <c r="C256" s="139" t="s">
        <v>29</v>
      </c>
      <c r="D256" s="140">
        <v>1.62</v>
      </c>
      <c r="E256" s="141">
        <v>31350</v>
      </c>
      <c r="F256" s="142">
        <f t="shared" si="14"/>
        <v>37620</v>
      </c>
      <c r="G256" s="33">
        <f t="shared" si="15"/>
        <v>4.0500000000000007</v>
      </c>
      <c r="H256" s="143" t="s">
        <v>1158</v>
      </c>
    </row>
    <row r="257" spans="1:8" ht="19.5" customHeight="1" thickBot="1">
      <c r="A257" s="16">
        <v>225</v>
      </c>
      <c r="B257" s="138" t="s">
        <v>1076</v>
      </c>
      <c r="C257" s="139" t="s">
        <v>29</v>
      </c>
      <c r="D257" s="140">
        <v>1.94</v>
      </c>
      <c r="E257" s="141">
        <v>38950</v>
      </c>
      <c r="F257" s="142">
        <f t="shared" si="14"/>
        <v>46740</v>
      </c>
      <c r="G257" s="33">
        <f t="shared" si="15"/>
        <v>4.8499999999999996</v>
      </c>
      <c r="H257" s="143" t="s">
        <v>930</v>
      </c>
    </row>
    <row r="258" spans="1:8" ht="19.5" customHeight="1" thickBot="1">
      <c r="A258" s="197" t="s">
        <v>933</v>
      </c>
      <c r="B258" s="198"/>
      <c r="C258" s="198"/>
      <c r="D258" s="198"/>
      <c r="E258" s="198"/>
      <c r="F258" s="198"/>
      <c r="G258" s="198"/>
      <c r="H258" s="199"/>
    </row>
    <row r="259" spans="1:8" ht="21" customHeight="1" thickBot="1">
      <c r="A259" s="16">
        <v>226</v>
      </c>
      <c r="B259" s="17" t="s">
        <v>286</v>
      </c>
      <c r="C259" s="18" t="s">
        <v>29</v>
      </c>
      <c r="D259" s="16">
        <v>4.5999999999999999E-2</v>
      </c>
      <c r="E259" s="113">
        <f t="shared" ref="E259:E266" si="16">F259-(F259*20/120)</f>
        <v>1314.1666666666667</v>
      </c>
      <c r="F259" s="171">
        <v>1577</v>
      </c>
      <c r="G259" s="33">
        <v>0.115</v>
      </c>
      <c r="H259" s="18" t="s">
        <v>287</v>
      </c>
    </row>
    <row r="260" spans="1:8" ht="21" customHeight="1" thickBot="1">
      <c r="A260" s="16">
        <v>227</v>
      </c>
      <c r="B260" s="17" t="s">
        <v>288</v>
      </c>
      <c r="C260" s="18" t="s">
        <v>29</v>
      </c>
      <c r="D260" s="16">
        <v>5.2999999999999999E-2</v>
      </c>
      <c r="E260" s="113">
        <f t="shared" si="16"/>
        <v>1260.8333333333333</v>
      </c>
      <c r="F260" s="171">
        <v>1513</v>
      </c>
      <c r="G260" s="33">
        <v>0.13300000000000001</v>
      </c>
      <c r="H260" s="18" t="s">
        <v>289</v>
      </c>
    </row>
    <row r="261" spans="1:8" ht="21" customHeight="1" thickBot="1">
      <c r="A261" s="16">
        <v>228</v>
      </c>
      <c r="B261" s="17" t="s">
        <v>290</v>
      </c>
      <c r="C261" s="18" t="s">
        <v>29</v>
      </c>
      <c r="D261" s="16">
        <v>5.7000000000000002E-2</v>
      </c>
      <c r="E261" s="113">
        <f t="shared" si="16"/>
        <v>1623.3333333333333</v>
      </c>
      <c r="F261" s="171">
        <v>1948</v>
      </c>
      <c r="G261" s="33">
        <v>0.14299999999999999</v>
      </c>
      <c r="H261" s="18" t="s">
        <v>291</v>
      </c>
    </row>
    <row r="262" spans="1:8" ht="21" customHeight="1" thickBot="1">
      <c r="A262" s="16">
        <v>229</v>
      </c>
      <c r="B262" s="17" t="s">
        <v>292</v>
      </c>
      <c r="C262" s="18" t="s">
        <v>29</v>
      </c>
      <c r="D262" s="16">
        <v>0.06</v>
      </c>
      <c r="E262" s="113">
        <f t="shared" si="16"/>
        <v>1692.5</v>
      </c>
      <c r="F262" s="171">
        <v>2031</v>
      </c>
      <c r="G262" s="33">
        <v>0.14499999999999999</v>
      </c>
      <c r="H262" s="18" t="s">
        <v>293</v>
      </c>
    </row>
    <row r="263" spans="1:8" ht="20.25" customHeight="1" thickBot="1">
      <c r="A263" s="16">
        <v>230</v>
      </c>
      <c r="B263" s="17" t="s">
        <v>294</v>
      </c>
      <c r="C263" s="18" t="s">
        <v>29</v>
      </c>
      <c r="D263" s="16">
        <v>6.6000000000000003E-2</v>
      </c>
      <c r="E263" s="113">
        <f t="shared" si="16"/>
        <v>1682.5</v>
      </c>
      <c r="F263" s="171">
        <v>2019</v>
      </c>
      <c r="G263" s="33">
        <v>0.16</v>
      </c>
      <c r="H263" s="18" t="s">
        <v>295</v>
      </c>
    </row>
    <row r="264" spans="1:8" ht="21" customHeight="1" thickBot="1">
      <c r="A264" s="16">
        <v>231</v>
      </c>
      <c r="B264" s="17" t="s">
        <v>296</v>
      </c>
      <c r="C264" s="18" t="s">
        <v>29</v>
      </c>
      <c r="D264" s="16">
        <v>7.1999999999999995E-2</v>
      </c>
      <c r="E264" s="113">
        <f t="shared" si="16"/>
        <v>1905.8333333333333</v>
      </c>
      <c r="F264" s="171">
        <v>2287</v>
      </c>
      <c r="G264" s="33">
        <v>0.18</v>
      </c>
      <c r="H264" s="18" t="s">
        <v>297</v>
      </c>
    </row>
    <row r="265" spans="1:8" ht="22.5" customHeight="1" thickBot="1">
      <c r="A265" s="193" t="s">
        <v>932</v>
      </c>
      <c r="B265" s="194"/>
      <c r="C265" s="194"/>
      <c r="D265" s="194"/>
      <c r="E265" s="194"/>
      <c r="F265" s="194"/>
      <c r="G265" s="194"/>
      <c r="H265" s="196"/>
    </row>
    <row r="266" spans="1:8" ht="27.75" customHeight="1" thickBot="1">
      <c r="A266" s="62">
        <v>232</v>
      </c>
      <c r="B266" s="17" t="s">
        <v>931</v>
      </c>
      <c r="C266" s="18" t="s">
        <v>29</v>
      </c>
      <c r="D266" s="16">
        <v>0.442</v>
      </c>
      <c r="E266" s="113">
        <f t="shared" si="16"/>
        <v>8151.0000000000009</v>
      </c>
      <c r="F266" s="172">
        <v>9781.2000000000007</v>
      </c>
      <c r="G266" s="33">
        <v>1.1000000000000001</v>
      </c>
      <c r="H266" s="18" t="s">
        <v>298</v>
      </c>
    </row>
    <row r="267" spans="1:8" ht="18.75" customHeight="1" thickBot="1">
      <c r="A267" s="193" t="s">
        <v>299</v>
      </c>
      <c r="B267" s="194"/>
      <c r="C267" s="194"/>
      <c r="D267" s="194"/>
      <c r="E267" s="194"/>
      <c r="F267" s="194"/>
      <c r="G267" s="194"/>
      <c r="H267" s="196"/>
    </row>
    <row r="268" spans="1:8" ht="21" customHeight="1" thickBot="1">
      <c r="A268" s="16">
        <v>233</v>
      </c>
      <c r="B268" s="17" t="s">
        <v>300</v>
      </c>
      <c r="C268" s="18" t="s">
        <v>29</v>
      </c>
      <c r="D268" s="16">
        <v>0.05</v>
      </c>
      <c r="E268" s="108">
        <v>1000</v>
      </c>
      <c r="F268" s="32">
        <f>E268*1.2</f>
        <v>1200</v>
      </c>
      <c r="G268" s="33">
        <v>0.125</v>
      </c>
      <c r="H268" s="18" t="s">
        <v>301</v>
      </c>
    </row>
    <row r="269" spans="1:8" ht="21" customHeight="1" thickBot="1">
      <c r="A269" s="16">
        <v>234</v>
      </c>
      <c r="B269" s="17" t="s">
        <v>302</v>
      </c>
      <c r="C269" s="18" t="s">
        <v>29</v>
      </c>
      <c r="D269" s="16">
        <v>0.1</v>
      </c>
      <c r="E269" s="108">
        <v>1780</v>
      </c>
      <c r="F269" s="32">
        <f t="shared" ref="F269:F276" si="17">E269*1.2</f>
        <v>2136</v>
      </c>
      <c r="G269" s="33">
        <v>0.25</v>
      </c>
      <c r="H269" s="18" t="s">
        <v>303</v>
      </c>
    </row>
    <row r="270" spans="1:8" ht="21" customHeight="1" thickBot="1">
      <c r="A270" s="16">
        <v>235</v>
      </c>
      <c r="B270" s="17" t="s">
        <v>304</v>
      </c>
      <c r="C270" s="18" t="s">
        <v>29</v>
      </c>
      <c r="D270" s="16">
        <v>0.15</v>
      </c>
      <c r="E270" s="108">
        <v>2600</v>
      </c>
      <c r="F270" s="32">
        <f t="shared" si="17"/>
        <v>3120</v>
      </c>
      <c r="G270" s="33">
        <v>0.38</v>
      </c>
      <c r="H270" s="18" t="s">
        <v>305</v>
      </c>
    </row>
    <row r="271" spans="1:8" ht="21" customHeight="1" thickBot="1">
      <c r="A271" s="16">
        <v>236</v>
      </c>
      <c r="B271" s="17" t="s">
        <v>306</v>
      </c>
      <c r="C271" s="18" t="s">
        <v>29</v>
      </c>
      <c r="D271" s="16">
        <v>0.16</v>
      </c>
      <c r="E271" s="108">
        <v>2800</v>
      </c>
      <c r="F271" s="32">
        <f t="shared" si="17"/>
        <v>3360</v>
      </c>
      <c r="G271" s="33">
        <v>0.4</v>
      </c>
      <c r="H271" s="18" t="s">
        <v>307</v>
      </c>
    </row>
    <row r="272" spans="1:8" ht="21" customHeight="1" thickBot="1">
      <c r="A272" s="16">
        <v>237</v>
      </c>
      <c r="B272" s="17" t="s">
        <v>308</v>
      </c>
      <c r="C272" s="18" t="s">
        <v>29</v>
      </c>
      <c r="D272" s="16">
        <v>0.24</v>
      </c>
      <c r="E272" s="108">
        <v>4000</v>
      </c>
      <c r="F272" s="32">
        <f t="shared" si="17"/>
        <v>4800</v>
      </c>
      <c r="G272" s="33">
        <v>0.61</v>
      </c>
      <c r="H272" s="18" t="s">
        <v>309</v>
      </c>
    </row>
    <row r="273" spans="1:8" ht="21.75" customHeight="1" thickBot="1">
      <c r="A273" s="16">
        <v>238</v>
      </c>
      <c r="B273" s="17" t="s">
        <v>310</v>
      </c>
      <c r="C273" s="18" t="s">
        <v>29</v>
      </c>
      <c r="D273" s="16">
        <v>0.26500000000000001</v>
      </c>
      <c r="E273" s="108">
        <v>4200</v>
      </c>
      <c r="F273" s="32">
        <f t="shared" si="17"/>
        <v>5040</v>
      </c>
      <c r="G273" s="33">
        <v>0.66</v>
      </c>
      <c r="H273" s="18" t="s">
        <v>311</v>
      </c>
    </row>
    <row r="274" spans="1:8" ht="18.75" customHeight="1" thickBot="1">
      <c r="A274" s="16">
        <v>239</v>
      </c>
      <c r="B274" s="17" t="s">
        <v>312</v>
      </c>
      <c r="C274" s="18" t="s">
        <v>29</v>
      </c>
      <c r="D274" s="16">
        <v>0.4</v>
      </c>
      <c r="E274" s="108">
        <v>6600</v>
      </c>
      <c r="F274" s="32">
        <f t="shared" si="17"/>
        <v>7920</v>
      </c>
      <c r="G274" s="33">
        <v>1</v>
      </c>
      <c r="H274" s="18" t="s">
        <v>313</v>
      </c>
    </row>
    <row r="275" spans="1:8" ht="18.75" customHeight="1" thickBot="1">
      <c r="A275" s="16">
        <v>240</v>
      </c>
      <c r="B275" s="17" t="s">
        <v>314</v>
      </c>
      <c r="C275" s="18" t="s">
        <v>29</v>
      </c>
      <c r="D275" s="16">
        <v>0.39</v>
      </c>
      <c r="E275" s="108">
        <v>6580</v>
      </c>
      <c r="F275" s="32">
        <f t="shared" si="17"/>
        <v>7896</v>
      </c>
      <c r="G275" s="33">
        <v>0.97</v>
      </c>
      <c r="H275" s="18" t="s">
        <v>315</v>
      </c>
    </row>
    <row r="276" spans="1:8" ht="18.75" customHeight="1" thickBot="1">
      <c r="A276" s="16">
        <v>241</v>
      </c>
      <c r="B276" s="17" t="s">
        <v>316</v>
      </c>
      <c r="C276" s="18" t="s">
        <v>29</v>
      </c>
      <c r="D276" s="16">
        <v>0.59</v>
      </c>
      <c r="E276" s="108">
        <v>9000</v>
      </c>
      <c r="F276" s="32">
        <f t="shared" si="17"/>
        <v>10800</v>
      </c>
      <c r="G276" s="33">
        <v>1.47</v>
      </c>
      <c r="H276" s="18" t="s">
        <v>317</v>
      </c>
    </row>
    <row r="277" spans="1:8" ht="18.75" customHeight="1" thickBot="1">
      <c r="A277" s="243" t="s">
        <v>318</v>
      </c>
      <c r="B277" s="216"/>
      <c r="C277" s="216"/>
      <c r="D277" s="216"/>
      <c r="E277" s="216"/>
      <c r="F277" s="216"/>
      <c r="G277" s="216"/>
      <c r="H277" s="244"/>
    </row>
    <row r="278" spans="1:8" ht="19.5" customHeight="1" thickBot="1">
      <c r="A278" s="16">
        <v>244</v>
      </c>
      <c r="B278" s="17" t="s">
        <v>319</v>
      </c>
      <c r="C278" s="18" t="s">
        <v>29</v>
      </c>
      <c r="D278" s="16">
        <v>0.1</v>
      </c>
      <c r="E278" s="108">
        <v>2400</v>
      </c>
      <c r="F278" s="32">
        <f>E278*1.2</f>
        <v>2880</v>
      </c>
      <c r="G278" s="33">
        <v>0.25</v>
      </c>
      <c r="H278" s="18" t="s">
        <v>320</v>
      </c>
    </row>
    <row r="279" spans="1:8" ht="17.25" customHeight="1" thickBot="1">
      <c r="A279" s="16">
        <v>245</v>
      </c>
      <c r="B279" s="17" t="s">
        <v>321</v>
      </c>
      <c r="C279" s="18" t="s">
        <v>29</v>
      </c>
      <c r="D279" s="16">
        <v>0.18</v>
      </c>
      <c r="E279" s="108">
        <v>5200</v>
      </c>
      <c r="F279" s="32">
        <f t="shared" ref="F279:F281" si="18">E279*1.2</f>
        <v>6240</v>
      </c>
      <c r="G279" s="33">
        <v>0.45</v>
      </c>
      <c r="H279" s="18" t="s">
        <v>322</v>
      </c>
    </row>
    <row r="280" spans="1:8" ht="21" customHeight="1" thickBot="1">
      <c r="A280" s="16">
        <v>246</v>
      </c>
      <c r="B280" s="17" t="s">
        <v>323</v>
      </c>
      <c r="C280" s="18" t="s">
        <v>29</v>
      </c>
      <c r="D280" s="16">
        <v>0.27</v>
      </c>
      <c r="E280" s="108">
        <v>6300</v>
      </c>
      <c r="F280" s="32">
        <f t="shared" si="18"/>
        <v>7560</v>
      </c>
      <c r="G280" s="33">
        <v>0.68</v>
      </c>
      <c r="H280" s="18" t="s">
        <v>324</v>
      </c>
    </row>
    <row r="281" spans="1:8" ht="18" customHeight="1" thickBot="1">
      <c r="A281" s="16">
        <v>247</v>
      </c>
      <c r="B281" s="17" t="s">
        <v>325</v>
      </c>
      <c r="C281" s="18" t="s">
        <v>29</v>
      </c>
      <c r="D281" s="16">
        <v>0.51</v>
      </c>
      <c r="E281" s="108">
        <v>14300</v>
      </c>
      <c r="F281" s="32">
        <f t="shared" si="18"/>
        <v>17160</v>
      </c>
      <c r="G281" s="33">
        <v>1.28</v>
      </c>
      <c r="H281" s="18" t="s">
        <v>326</v>
      </c>
    </row>
    <row r="282" spans="1:8" ht="19.5" customHeight="1" thickBot="1">
      <c r="A282" s="243" t="s">
        <v>327</v>
      </c>
      <c r="B282" s="215"/>
      <c r="C282" s="215"/>
      <c r="D282" s="215"/>
      <c r="E282" s="215"/>
      <c r="F282" s="215"/>
      <c r="G282" s="215"/>
      <c r="H282" s="215"/>
    </row>
    <row r="283" spans="1:8" ht="21" customHeight="1" thickBot="1">
      <c r="A283" s="16">
        <v>248</v>
      </c>
      <c r="B283" s="17" t="s">
        <v>328</v>
      </c>
      <c r="C283" s="18" t="s">
        <v>29</v>
      </c>
      <c r="D283" s="16">
        <v>0.18</v>
      </c>
      <c r="E283" s="108">
        <v>3700</v>
      </c>
      <c r="F283" s="32">
        <f>E283*1.2</f>
        <v>4440</v>
      </c>
      <c r="G283" s="33">
        <v>0.45</v>
      </c>
      <c r="H283" s="18" t="s">
        <v>329</v>
      </c>
    </row>
    <row r="284" spans="1:8" ht="21" customHeight="1" thickBot="1">
      <c r="A284" s="16">
        <v>249</v>
      </c>
      <c r="B284" s="17" t="s">
        <v>330</v>
      </c>
      <c r="C284" s="18" t="s">
        <v>29</v>
      </c>
      <c r="D284" s="16">
        <v>0.38</v>
      </c>
      <c r="E284" s="108">
        <v>8100</v>
      </c>
      <c r="F284" s="32">
        <f t="shared" ref="F284:F285" si="19">E284*1.2</f>
        <v>9720</v>
      </c>
      <c r="G284" s="33">
        <v>0.95</v>
      </c>
      <c r="H284" s="18" t="s">
        <v>331</v>
      </c>
    </row>
    <row r="285" spans="1:8" ht="21" customHeight="1" thickBot="1">
      <c r="A285" s="63">
        <v>250</v>
      </c>
      <c r="B285" s="17" t="s">
        <v>332</v>
      </c>
      <c r="C285" s="18" t="s">
        <v>29</v>
      </c>
      <c r="D285" s="16">
        <v>0.59</v>
      </c>
      <c r="E285" s="108">
        <v>14500</v>
      </c>
      <c r="F285" s="32">
        <f t="shared" si="19"/>
        <v>17400</v>
      </c>
      <c r="G285" s="33">
        <v>1.48</v>
      </c>
      <c r="H285" s="18" t="s">
        <v>333</v>
      </c>
    </row>
    <row r="286" spans="1:8" ht="21" customHeight="1" thickBot="1">
      <c r="A286" s="243" t="s">
        <v>334</v>
      </c>
      <c r="B286" s="216"/>
      <c r="C286" s="216"/>
      <c r="D286" s="216"/>
      <c r="E286" s="216"/>
      <c r="F286" s="216"/>
      <c r="G286" s="216"/>
      <c r="H286" s="244"/>
    </row>
    <row r="287" spans="1:8" ht="21" customHeight="1" thickBot="1">
      <c r="A287" s="63">
        <v>251</v>
      </c>
      <c r="B287" s="17" t="s">
        <v>335</v>
      </c>
      <c r="C287" s="18" t="s">
        <v>29</v>
      </c>
      <c r="D287" s="16">
        <v>0.02</v>
      </c>
      <c r="E287" s="113">
        <f t="shared" ref="E287" si="20">F287-(F287*20/120)</f>
        <v>600</v>
      </c>
      <c r="F287" s="171">
        <v>720</v>
      </c>
      <c r="G287" s="33">
        <v>0.05</v>
      </c>
      <c r="H287" s="18" t="s">
        <v>336</v>
      </c>
    </row>
    <row r="288" spans="1:8" ht="21" customHeight="1" thickBot="1">
      <c r="A288" s="243" t="s">
        <v>337</v>
      </c>
      <c r="B288" s="216"/>
      <c r="C288" s="216"/>
      <c r="D288" s="216"/>
      <c r="E288" s="216"/>
      <c r="F288" s="216"/>
      <c r="G288" s="216"/>
      <c r="H288" s="244"/>
    </row>
    <row r="289" spans="1:8" ht="21.75" customHeight="1" thickBot="1">
      <c r="A289" s="63">
        <v>252</v>
      </c>
      <c r="B289" s="17" t="s">
        <v>338</v>
      </c>
      <c r="C289" s="18" t="s">
        <v>29</v>
      </c>
      <c r="D289" s="16">
        <v>0.85</v>
      </c>
      <c r="E289" s="113">
        <f t="shared" ref="E289" si="21">F289-(F289*20/120)</f>
        <v>20073.333333333332</v>
      </c>
      <c r="F289" s="171">
        <v>24088</v>
      </c>
      <c r="G289" s="33">
        <v>2.13</v>
      </c>
      <c r="H289" s="18" t="s">
        <v>339</v>
      </c>
    </row>
    <row r="290" spans="1:8" ht="17.25" customHeight="1" thickBot="1">
      <c r="A290" s="245" t="s">
        <v>1030</v>
      </c>
      <c r="B290" s="216"/>
      <c r="C290" s="216"/>
      <c r="D290" s="216"/>
      <c r="E290" s="216"/>
      <c r="F290" s="216"/>
      <c r="G290" s="216"/>
      <c r="H290" s="244"/>
    </row>
    <row r="291" spans="1:8" ht="54.75" customHeight="1" thickBot="1">
      <c r="A291" s="63">
        <v>253</v>
      </c>
      <c r="B291" s="17" t="s">
        <v>934</v>
      </c>
      <c r="C291" s="18" t="s">
        <v>29</v>
      </c>
      <c r="D291" s="16">
        <v>0.32</v>
      </c>
      <c r="E291" s="113">
        <f t="shared" ref="E291" si="22">F291-(F291*20/120)</f>
        <v>7600</v>
      </c>
      <c r="F291" s="171">
        <v>9120</v>
      </c>
      <c r="G291" s="33">
        <v>0.8</v>
      </c>
      <c r="H291" s="18" t="s">
        <v>340</v>
      </c>
    </row>
    <row r="292" spans="1:8" ht="21" customHeight="1" thickBot="1">
      <c r="A292" s="243" t="s">
        <v>341</v>
      </c>
      <c r="B292" s="216"/>
      <c r="C292" s="216"/>
      <c r="D292" s="216"/>
      <c r="E292" s="216"/>
      <c r="F292" s="216"/>
      <c r="G292" s="216"/>
      <c r="H292" s="244"/>
    </row>
    <row r="293" spans="1:8" ht="21" customHeight="1" thickBot="1">
      <c r="A293" s="16">
        <v>254</v>
      </c>
      <c r="B293" s="17" t="s">
        <v>342</v>
      </c>
      <c r="C293" s="18" t="s">
        <v>29</v>
      </c>
      <c r="D293" s="16">
        <v>5.8999999999999997E-2</v>
      </c>
      <c r="E293" s="113">
        <f t="shared" ref="E293:E294" si="23">F293-(F293*20/120)</f>
        <v>1810.8333333333333</v>
      </c>
      <c r="F293" s="171">
        <v>2173</v>
      </c>
      <c r="G293" s="33">
        <v>0.15</v>
      </c>
      <c r="H293" s="18" t="s">
        <v>343</v>
      </c>
    </row>
    <row r="294" spans="1:8" ht="36.75" customHeight="1" thickBot="1">
      <c r="A294" s="63">
        <v>255</v>
      </c>
      <c r="B294" s="17" t="s">
        <v>344</v>
      </c>
      <c r="C294" s="18" t="s">
        <v>29</v>
      </c>
      <c r="D294" s="16">
        <v>0.09</v>
      </c>
      <c r="E294" s="113">
        <f t="shared" si="23"/>
        <v>2710.8333333333335</v>
      </c>
      <c r="F294" s="171">
        <v>3253</v>
      </c>
      <c r="G294" s="33">
        <v>0.23</v>
      </c>
      <c r="H294" s="18" t="s">
        <v>345</v>
      </c>
    </row>
    <row r="295" spans="1:8" ht="18.75" customHeight="1" thickBot="1">
      <c r="A295" s="243" t="s">
        <v>346</v>
      </c>
      <c r="B295" s="216"/>
      <c r="C295" s="216"/>
      <c r="D295" s="216"/>
      <c r="E295" s="216"/>
      <c r="F295" s="216"/>
      <c r="G295" s="216"/>
      <c r="H295" s="244"/>
    </row>
    <row r="296" spans="1:8" ht="23.25" customHeight="1" thickBot="1">
      <c r="A296" s="16">
        <v>256</v>
      </c>
      <c r="B296" s="17" t="s">
        <v>347</v>
      </c>
      <c r="C296" s="18" t="s">
        <v>29</v>
      </c>
      <c r="D296" s="16">
        <v>0.14000000000000001</v>
      </c>
      <c r="E296" s="113">
        <f t="shared" ref="E296:E297" si="24">F296-(F296*20/120)</f>
        <v>2530</v>
      </c>
      <c r="F296" s="171">
        <v>3036</v>
      </c>
      <c r="G296" s="33">
        <v>0.35</v>
      </c>
      <c r="H296" s="18" t="s">
        <v>348</v>
      </c>
    </row>
    <row r="297" spans="1:8" ht="22.5" customHeight="1" thickBot="1">
      <c r="A297" s="125">
        <v>257</v>
      </c>
      <c r="B297" s="127" t="s">
        <v>349</v>
      </c>
      <c r="C297" s="128" t="s">
        <v>29</v>
      </c>
      <c r="D297" s="125">
        <v>0.22</v>
      </c>
      <c r="E297" s="113">
        <f t="shared" si="24"/>
        <v>3795</v>
      </c>
      <c r="F297" s="173">
        <v>4554</v>
      </c>
      <c r="G297" s="131">
        <v>0.55000000000000004</v>
      </c>
      <c r="H297" s="128" t="s">
        <v>350</v>
      </c>
    </row>
    <row r="298" spans="1:8" ht="17.25" customHeight="1" thickBot="1">
      <c r="A298" s="201" t="s">
        <v>351</v>
      </c>
      <c r="B298" s="202"/>
      <c r="C298" s="202"/>
      <c r="D298" s="202"/>
      <c r="E298" s="202"/>
      <c r="F298" s="202"/>
      <c r="G298" s="202"/>
      <c r="H298" s="203"/>
    </row>
    <row r="299" spans="1:8" ht="21.75" customHeight="1" thickBot="1">
      <c r="A299" s="150"/>
      <c r="B299" s="205" t="s">
        <v>352</v>
      </c>
      <c r="C299" s="206"/>
      <c r="D299" s="206"/>
      <c r="E299" s="206"/>
      <c r="F299" s="206"/>
      <c r="G299" s="206"/>
      <c r="H299" s="207"/>
    </row>
    <row r="300" spans="1:8" ht="24.75" customHeight="1" thickBot="1">
      <c r="A300" s="147">
        <v>258</v>
      </c>
      <c r="B300" s="101" t="s">
        <v>935</v>
      </c>
      <c r="C300" s="102" t="s">
        <v>29</v>
      </c>
      <c r="D300" s="147">
        <v>0.17</v>
      </c>
      <c r="E300" s="148">
        <v>3600</v>
      </c>
      <c r="F300" s="149">
        <f>E300*1.2</f>
        <v>4320</v>
      </c>
      <c r="G300" s="147">
        <v>0.43</v>
      </c>
      <c r="H300" s="102" t="s">
        <v>353</v>
      </c>
    </row>
    <row r="301" spans="1:8" ht="28.5" customHeight="1" thickBot="1">
      <c r="A301" s="147">
        <v>259</v>
      </c>
      <c r="B301" s="65" t="s">
        <v>936</v>
      </c>
      <c r="C301" s="66" t="s">
        <v>29</v>
      </c>
      <c r="D301" s="64">
        <v>0.19</v>
      </c>
      <c r="E301" s="109">
        <v>3818</v>
      </c>
      <c r="F301" s="96">
        <f t="shared" ref="F301:F342" si="25">E301*1.2</f>
        <v>4581.5999999999995</v>
      </c>
      <c r="G301" s="64">
        <v>0.47</v>
      </c>
      <c r="H301" s="66" t="s">
        <v>354</v>
      </c>
    </row>
    <row r="302" spans="1:8" ht="26.25" customHeight="1" thickBot="1">
      <c r="A302" s="147">
        <v>260</v>
      </c>
      <c r="B302" s="65" t="s">
        <v>937</v>
      </c>
      <c r="C302" s="66" t="s">
        <v>29</v>
      </c>
      <c r="D302" s="64">
        <v>0.19</v>
      </c>
      <c r="E302" s="109">
        <v>5118</v>
      </c>
      <c r="F302" s="96">
        <f t="shared" si="25"/>
        <v>6141.5999999999995</v>
      </c>
      <c r="G302" s="64">
        <v>0.47</v>
      </c>
      <c r="H302" s="66" t="s">
        <v>354</v>
      </c>
    </row>
    <row r="303" spans="1:8" ht="23.25" customHeight="1" thickBot="1">
      <c r="A303" s="147">
        <v>261</v>
      </c>
      <c r="B303" s="65" t="s">
        <v>938</v>
      </c>
      <c r="C303" s="66" t="s">
        <v>29</v>
      </c>
      <c r="D303" s="64">
        <v>0.44</v>
      </c>
      <c r="E303" s="109">
        <v>7878</v>
      </c>
      <c r="F303" s="96">
        <f t="shared" si="25"/>
        <v>9453.6</v>
      </c>
      <c r="G303" s="64">
        <v>1.1000000000000001</v>
      </c>
      <c r="H303" s="66" t="s">
        <v>355</v>
      </c>
    </row>
    <row r="304" spans="1:8" ht="22.5" customHeight="1" thickBot="1">
      <c r="A304" s="147">
        <v>262</v>
      </c>
      <c r="B304" s="65" t="s">
        <v>939</v>
      </c>
      <c r="C304" s="66" t="s">
        <v>29</v>
      </c>
      <c r="D304" s="64">
        <v>0.44</v>
      </c>
      <c r="E304" s="109">
        <v>8568</v>
      </c>
      <c r="F304" s="96">
        <f t="shared" si="25"/>
        <v>10281.6</v>
      </c>
      <c r="G304" s="64">
        <v>1.1000000000000001</v>
      </c>
      <c r="H304" s="66" t="s">
        <v>355</v>
      </c>
    </row>
    <row r="305" spans="1:8" ht="24" customHeight="1" thickBot="1">
      <c r="A305" s="147">
        <v>263</v>
      </c>
      <c r="B305" s="65" t="s">
        <v>940</v>
      </c>
      <c r="C305" s="66" t="s">
        <v>29</v>
      </c>
      <c r="D305" s="64">
        <v>0.53</v>
      </c>
      <c r="E305" s="109">
        <v>10925</v>
      </c>
      <c r="F305" s="96">
        <f t="shared" si="25"/>
        <v>13110</v>
      </c>
      <c r="G305" s="64">
        <v>1.33</v>
      </c>
      <c r="H305" s="66" t="s">
        <v>356</v>
      </c>
    </row>
    <row r="306" spans="1:8" ht="25.5" customHeight="1" thickBot="1">
      <c r="A306" s="147">
        <v>264</v>
      </c>
      <c r="B306" s="65" t="s">
        <v>941</v>
      </c>
      <c r="C306" s="66" t="s">
        <v>29</v>
      </c>
      <c r="D306" s="64">
        <v>0.53</v>
      </c>
      <c r="E306" s="109">
        <v>11385</v>
      </c>
      <c r="F306" s="96">
        <f t="shared" si="25"/>
        <v>13662</v>
      </c>
      <c r="G306" s="64">
        <v>1.33</v>
      </c>
      <c r="H306" s="66" t="s">
        <v>356</v>
      </c>
    </row>
    <row r="307" spans="1:8" ht="22.5" customHeight="1" thickBot="1">
      <c r="A307" s="147">
        <v>265</v>
      </c>
      <c r="B307" s="65" t="s">
        <v>942</v>
      </c>
      <c r="C307" s="66" t="s">
        <v>29</v>
      </c>
      <c r="D307" s="64">
        <v>0.78</v>
      </c>
      <c r="E307" s="109">
        <v>15962</v>
      </c>
      <c r="F307" s="96">
        <f t="shared" si="25"/>
        <v>19154.399999999998</v>
      </c>
      <c r="G307" s="64">
        <v>1.95</v>
      </c>
      <c r="H307" s="66" t="s">
        <v>357</v>
      </c>
    </row>
    <row r="308" spans="1:8" ht="18.75" customHeight="1" thickBot="1">
      <c r="A308" s="147">
        <v>266</v>
      </c>
      <c r="B308" s="65" t="s">
        <v>943</v>
      </c>
      <c r="C308" s="66" t="s">
        <v>29</v>
      </c>
      <c r="D308" s="64">
        <v>0.78</v>
      </c>
      <c r="E308" s="109">
        <v>17983</v>
      </c>
      <c r="F308" s="96">
        <f t="shared" si="25"/>
        <v>21579.599999999999</v>
      </c>
      <c r="G308" s="64">
        <v>1.95</v>
      </c>
      <c r="H308" s="66" t="s">
        <v>357</v>
      </c>
    </row>
    <row r="309" spans="1:8" ht="19.5" customHeight="1" thickBot="1">
      <c r="A309" s="147">
        <v>267</v>
      </c>
      <c r="B309" s="65" t="s">
        <v>944</v>
      </c>
      <c r="C309" s="68" t="s">
        <v>29</v>
      </c>
      <c r="D309" s="64">
        <v>1.02</v>
      </c>
      <c r="E309" s="109">
        <v>20815</v>
      </c>
      <c r="F309" s="96">
        <f t="shared" si="25"/>
        <v>24978</v>
      </c>
      <c r="G309" s="64">
        <v>2.5499999999999998</v>
      </c>
      <c r="H309" s="66" t="s">
        <v>358</v>
      </c>
    </row>
    <row r="310" spans="1:8" ht="21.75" customHeight="1" thickBot="1">
      <c r="A310" s="147">
        <v>268</v>
      </c>
      <c r="B310" s="65" t="s">
        <v>945</v>
      </c>
      <c r="C310" s="66" t="s">
        <v>29</v>
      </c>
      <c r="D310" s="64">
        <v>1.02</v>
      </c>
      <c r="E310" s="109">
        <v>21172</v>
      </c>
      <c r="F310" s="96">
        <f t="shared" si="25"/>
        <v>25406.399999999998</v>
      </c>
      <c r="G310" s="64">
        <v>2.5499999999999998</v>
      </c>
      <c r="H310" s="66" t="s">
        <v>358</v>
      </c>
    </row>
    <row r="311" spans="1:8" ht="21.75" customHeight="1" thickBot="1">
      <c r="A311" s="147">
        <v>269</v>
      </c>
      <c r="B311" s="99" t="s">
        <v>946</v>
      </c>
      <c r="C311" s="100" t="s">
        <v>29</v>
      </c>
      <c r="D311" s="98">
        <v>0.66</v>
      </c>
      <c r="E311" s="119">
        <v>13915</v>
      </c>
      <c r="F311" s="96">
        <f t="shared" si="25"/>
        <v>16698</v>
      </c>
      <c r="G311" s="64">
        <v>1.65</v>
      </c>
      <c r="H311" s="66" t="s">
        <v>359</v>
      </c>
    </row>
    <row r="312" spans="1:8" ht="17.25" customHeight="1" thickBot="1">
      <c r="A312" s="147">
        <v>270</v>
      </c>
      <c r="B312" s="104" t="s">
        <v>947</v>
      </c>
      <c r="C312" s="105" t="s">
        <v>29</v>
      </c>
      <c r="D312" s="106">
        <v>0.72</v>
      </c>
      <c r="E312" s="120">
        <v>16675</v>
      </c>
      <c r="F312" s="96">
        <f t="shared" si="25"/>
        <v>20010</v>
      </c>
      <c r="G312" s="69">
        <v>1.8</v>
      </c>
      <c r="H312" s="70" t="s">
        <v>360</v>
      </c>
    </row>
    <row r="313" spans="1:8" ht="17.25" customHeight="1" thickBot="1">
      <c r="A313" s="147">
        <v>271</v>
      </c>
      <c r="B313" s="101" t="s">
        <v>948</v>
      </c>
      <c r="C313" s="102" t="s">
        <v>29</v>
      </c>
      <c r="D313" s="103">
        <v>0.72</v>
      </c>
      <c r="E313" s="121">
        <v>17825</v>
      </c>
      <c r="F313" s="96">
        <f t="shared" si="25"/>
        <v>21390</v>
      </c>
      <c r="G313" s="71">
        <v>1.8</v>
      </c>
      <c r="H313" s="70" t="s">
        <v>951</v>
      </c>
    </row>
    <row r="314" spans="1:8" ht="18.75" customHeight="1" thickBot="1">
      <c r="A314" s="147">
        <v>272</v>
      </c>
      <c r="B314" s="65" t="s">
        <v>949</v>
      </c>
      <c r="C314" s="66" t="s">
        <v>29</v>
      </c>
      <c r="D314" s="64">
        <v>0.96</v>
      </c>
      <c r="E314" s="109">
        <v>21390</v>
      </c>
      <c r="F314" s="96">
        <f t="shared" si="25"/>
        <v>25668</v>
      </c>
      <c r="G314" s="64">
        <v>2.4</v>
      </c>
      <c r="H314" s="66" t="s">
        <v>361</v>
      </c>
    </row>
    <row r="315" spans="1:8" ht="21" customHeight="1" thickBot="1">
      <c r="A315" s="147">
        <v>273</v>
      </c>
      <c r="B315" s="65" t="s">
        <v>950</v>
      </c>
      <c r="C315" s="66" t="s">
        <v>29</v>
      </c>
      <c r="D315" s="64">
        <v>0.96</v>
      </c>
      <c r="E315" s="119">
        <v>24978</v>
      </c>
      <c r="F315" s="96">
        <f t="shared" si="25"/>
        <v>29973.599999999999</v>
      </c>
      <c r="G315" s="64">
        <v>2.4</v>
      </c>
      <c r="H315" s="66" t="s">
        <v>361</v>
      </c>
    </row>
    <row r="316" spans="1:8" ht="22.5" customHeight="1" thickBot="1">
      <c r="A316" s="147">
        <v>274</v>
      </c>
      <c r="B316" s="65" t="s">
        <v>952</v>
      </c>
      <c r="C316" s="66" t="s">
        <v>29</v>
      </c>
      <c r="D316" s="144">
        <v>0.93</v>
      </c>
      <c r="E316" s="146">
        <v>18877</v>
      </c>
      <c r="F316" s="145">
        <f t="shared" si="25"/>
        <v>22652.399999999998</v>
      </c>
      <c r="G316" s="72">
        <v>2.33</v>
      </c>
      <c r="H316" s="72" t="s">
        <v>362</v>
      </c>
    </row>
    <row r="317" spans="1:8" ht="24.75" customHeight="1" thickBot="1">
      <c r="A317" s="147">
        <v>275</v>
      </c>
      <c r="B317" s="65" t="s">
        <v>953</v>
      </c>
      <c r="C317" s="66" t="s">
        <v>29</v>
      </c>
      <c r="D317" s="64">
        <v>0.93</v>
      </c>
      <c r="E317" s="122">
        <v>18885</v>
      </c>
      <c r="F317" s="96">
        <f t="shared" si="25"/>
        <v>22662</v>
      </c>
      <c r="G317" s="64">
        <v>2.33</v>
      </c>
      <c r="H317" s="66" t="s">
        <v>362</v>
      </c>
    </row>
    <row r="318" spans="1:8" ht="23.25" customHeight="1" thickBot="1">
      <c r="A318" s="147">
        <v>276</v>
      </c>
      <c r="B318" s="65" t="s">
        <v>954</v>
      </c>
      <c r="C318" s="66" t="s">
        <v>29</v>
      </c>
      <c r="D318" s="64">
        <v>0.99</v>
      </c>
      <c r="E318" s="109">
        <v>21160</v>
      </c>
      <c r="F318" s="96">
        <f t="shared" si="25"/>
        <v>25392</v>
      </c>
      <c r="G318" s="64">
        <v>2.48</v>
      </c>
      <c r="H318" s="66" t="s">
        <v>363</v>
      </c>
    </row>
    <row r="319" spans="1:8" ht="21.75" customHeight="1" thickBot="1">
      <c r="A319" s="147">
        <v>277</v>
      </c>
      <c r="B319" s="65" t="s">
        <v>955</v>
      </c>
      <c r="C319" s="66" t="s">
        <v>29</v>
      </c>
      <c r="D319" s="64">
        <v>0.99</v>
      </c>
      <c r="E319" s="109">
        <v>26000</v>
      </c>
      <c r="F319" s="96">
        <f t="shared" si="25"/>
        <v>31200</v>
      </c>
      <c r="G319" s="64">
        <v>2.48</v>
      </c>
      <c r="H319" s="66" t="s">
        <v>363</v>
      </c>
    </row>
    <row r="320" spans="1:8" ht="21" customHeight="1" thickBot="1">
      <c r="A320" s="147">
        <v>278</v>
      </c>
      <c r="B320" s="65" t="s">
        <v>956</v>
      </c>
      <c r="C320" s="66" t="s">
        <v>29</v>
      </c>
      <c r="D320" s="64">
        <v>1.26</v>
      </c>
      <c r="E320" s="109">
        <v>29670</v>
      </c>
      <c r="F320" s="96">
        <f t="shared" si="25"/>
        <v>35604</v>
      </c>
      <c r="G320" s="64">
        <v>3.15</v>
      </c>
      <c r="H320" s="66" t="s">
        <v>364</v>
      </c>
    </row>
    <row r="321" spans="1:8" ht="18.399999999999999" customHeight="1" thickBot="1">
      <c r="A321" s="147">
        <v>279</v>
      </c>
      <c r="B321" s="65" t="s">
        <v>957</v>
      </c>
      <c r="C321" s="66" t="s">
        <v>29</v>
      </c>
      <c r="D321" s="64">
        <v>1.5</v>
      </c>
      <c r="E321" s="109">
        <v>31625</v>
      </c>
      <c r="F321" s="96">
        <f t="shared" si="25"/>
        <v>37950</v>
      </c>
      <c r="G321" s="64">
        <v>3.75</v>
      </c>
      <c r="H321" s="66" t="s">
        <v>365</v>
      </c>
    </row>
    <row r="322" spans="1:8" ht="19.5" customHeight="1" thickBot="1">
      <c r="A322" s="147">
        <v>280</v>
      </c>
      <c r="B322" s="65" t="s">
        <v>958</v>
      </c>
      <c r="C322" s="66" t="s">
        <v>29</v>
      </c>
      <c r="D322" s="64">
        <v>1.86</v>
      </c>
      <c r="E322" s="109">
        <v>40595</v>
      </c>
      <c r="F322" s="96">
        <f t="shared" si="25"/>
        <v>48714</v>
      </c>
      <c r="G322" s="64">
        <v>4.5599999999999996</v>
      </c>
      <c r="H322" s="66" t="s">
        <v>366</v>
      </c>
    </row>
    <row r="323" spans="1:8" ht="21" customHeight="1" thickBot="1">
      <c r="A323" s="147">
        <v>281</v>
      </c>
      <c r="B323" s="73" t="s">
        <v>959</v>
      </c>
      <c r="C323" s="66" t="s">
        <v>29</v>
      </c>
      <c r="D323" s="64">
        <v>1.86</v>
      </c>
      <c r="E323" s="109">
        <v>44160</v>
      </c>
      <c r="F323" s="96">
        <f t="shared" si="25"/>
        <v>52992</v>
      </c>
      <c r="G323" s="64">
        <v>4.5599999999999996</v>
      </c>
      <c r="H323" s="74" t="s">
        <v>366</v>
      </c>
    </row>
    <row r="324" spans="1:8" ht="18.75" customHeight="1" thickBot="1">
      <c r="A324" s="147">
        <v>282</v>
      </c>
      <c r="B324" s="73" t="s">
        <v>960</v>
      </c>
      <c r="C324" s="66" t="s">
        <v>29</v>
      </c>
      <c r="D324" s="64">
        <v>1.5</v>
      </c>
      <c r="E324" s="123">
        <v>32315</v>
      </c>
      <c r="F324" s="96">
        <f t="shared" si="25"/>
        <v>38778</v>
      </c>
      <c r="G324" s="64">
        <v>3.75</v>
      </c>
      <c r="H324" s="74" t="s">
        <v>367</v>
      </c>
    </row>
    <row r="325" spans="1:8" ht="20.25" customHeight="1" thickBot="1">
      <c r="A325" s="147">
        <v>283</v>
      </c>
      <c r="B325" s="73" t="s">
        <v>961</v>
      </c>
      <c r="C325" s="66" t="s">
        <v>29</v>
      </c>
      <c r="D325" s="64">
        <v>1.5</v>
      </c>
      <c r="E325" s="123">
        <v>38640</v>
      </c>
      <c r="F325" s="96">
        <f t="shared" si="25"/>
        <v>46368</v>
      </c>
      <c r="G325" s="64">
        <v>3.75</v>
      </c>
      <c r="H325" s="74" t="s">
        <v>962</v>
      </c>
    </row>
    <row r="326" spans="1:8" ht="18" customHeight="1" thickBot="1">
      <c r="A326" s="147">
        <v>284</v>
      </c>
      <c r="B326" s="65" t="s">
        <v>963</v>
      </c>
      <c r="C326" s="66" t="s">
        <v>29</v>
      </c>
      <c r="D326" s="64">
        <v>1.42</v>
      </c>
      <c r="E326" s="109">
        <v>34960</v>
      </c>
      <c r="F326" s="96">
        <f t="shared" si="25"/>
        <v>41952</v>
      </c>
      <c r="G326" s="64">
        <v>3.55</v>
      </c>
      <c r="H326" s="66" t="s">
        <v>368</v>
      </c>
    </row>
    <row r="327" spans="1:8" ht="18.75" customHeight="1" thickBot="1">
      <c r="A327" s="147">
        <v>285</v>
      </c>
      <c r="B327" s="65" t="s">
        <v>964</v>
      </c>
      <c r="C327" s="66" t="s">
        <v>29</v>
      </c>
      <c r="D327" s="64">
        <v>1.42</v>
      </c>
      <c r="E327" s="109">
        <v>43700</v>
      </c>
      <c r="F327" s="96">
        <f t="shared" si="25"/>
        <v>52440</v>
      </c>
      <c r="G327" s="64">
        <v>3.55</v>
      </c>
      <c r="H327" s="66" t="s">
        <v>368</v>
      </c>
    </row>
    <row r="328" spans="1:8" ht="18.75" customHeight="1" thickBot="1">
      <c r="A328" s="147">
        <v>286</v>
      </c>
      <c r="B328" s="65" t="s">
        <v>965</v>
      </c>
      <c r="C328" s="66" t="s">
        <v>29</v>
      </c>
      <c r="D328" s="64">
        <v>1.42</v>
      </c>
      <c r="E328" s="109">
        <v>45100</v>
      </c>
      <c r="F328" s="96">
        <f t="shared" si="25"/>
        <v>54120</v>
      </c>
      <c r="G328" s="64">
        <v>3.55</v>
      </c>
      <c r="H328" s="66" t="s">
        <v>368</v>
      </c>
    </row>
    <row r="329" spans="1:8" ht="18.75" customHeight="1" thickBot="1">
      <c r="A329" s="147">
        <v>287</v>
      </c>
      <c r="B329" s="65" t="s">
        <v>966</v>
      </c>
      <c r="C329" s="66" t="s">
        <v>29</v>
      </c>
      <c r="D329" s="64">
        <v>1.62</v>
      </c>
      <c r="E329" s="109">
        <v>41055</v>
      </c>
      <c r="F329" s="96">
        <f t="shared" si="25"/>
        <v>49266</v>
      </c>
      <c r="G329" s="64">
        <v>4.05</v>
      </c>
      <c r="H329" s="66" t="s">
        <v>369</v>
      </c>
    </row>
    <row r="330" spans="1:8" ht="18.75" customHeight="1" thickBot="1">
      <c r="A330" s="147">
        <v>288</v>
      </c>
      <c r="B330" s="65" t="s">
        <v>967</v>
      </c>
      <c r="C330" s="66" t="s">
        <v>29</v>
      </c>
      <c r="D330" s="64">
        <v>1.62</v>
      </c>
      <c r="E330" s="109">
        <v>48100</v>
      </c>
      <c r="F330" s="96">
        <f t="shared" si="25"/>
        <v>57720</v>
      </c>
      <c r="G330" s="64">
        <v>4.05</v>
      </c>
      <c r="H330" s="66" t="s">
        <v>369</v>
      </c>
    </row>
    <row r="331" spans="1:8" ht="18.75" customHeight="1" thickBot="1">
      <c r="A331" s="147">
        <v>289</v>
      </c>
      <c r="B331" s="65" t="s">
        <v>968</v>
      </c>
      <c r="C331" s="66" t="s">
        <v>29</v>
      </c>
      <c r="D331" s="64">
        <v>1.89</v>
      </c>
      <c r="E331" s="109">
        <v>42435</v>
      </c>
      <c r="F331" s="96">
        <f t="shared" si="25"/>
        <v>50922</v>
      </c>
      <c r="G331" s="64">
        <v>4.7300000000000004</v>
      </c>
      <c r="H331" s="66" t="s">
        <v>370</v>
      </c>
    </row>
    <row r="332" spans="1:8" ht="18.75" customHeight="1" thickBot="1">
      <c r="A332" s="147">
        <v>290</v>
      </c>
      <c r="B332" s="65" t="s">
        <v>969</v>
      </c>
      <c r="C332" s="66" t="s">
        <v>29</v>
      </c>
      <c r="D332" s="64">
        <v>1.89</v>
      </c>
      <c r="E332" s="109">
        <v>48840</v>
      </c>
      <c r="F332" s="96">
        <f t="shared" si="25"/>
        <v>58608</v>
      </c>
      <c r="G332" s="64">
        <v>4.7300000000000004</v>
      </c>
      <c r="H332" s="66" t="s">
        <v>370</v>
      </c>
    </row>
    <row r="333" spans="1:8" ht="17.25" customHeight="1" thickBot="1">
      <c r="A333" s="147">
        <v>291</v>
      </c>
      <c r="B333" s="65" t="s">
        <v>970</v>
      </c>
      <c r="C333" s="66" t="s">
        <v>29</v>
      </c>
      <c r="D333" s="64">
        <v>1.77</v>
      </c>
      <c r="E333" s="109">
        <v>42550</v>
      </c>
      <c r="F333" s="96">
        <f t="shared" si="25"/>
        <v>51060</v>
      </c>
      <c r="G333" s="64">
        <v>4.43</v>
      </c>
      <c r="H333" s="66" t="s">
        <v>371</v>
      </c>
    </row>
    <row r="334" spans="1:8" ht="18.75" customHeight="1" thickBot="1">
      <c r="A334" s="147">
        <v>292</v>
      </c>
      <c r="B334" s="65" t="s">
        <v>971</v>
      </c>
      <c r="C334" s="66" t="s">
        <v>29</v>
      </c>
      <c r="D334" s="64">
        <v>1.77</v>
      </c>
      <c r="E334" s="109">
        <v>53520</v>
      </c>
      <c r="F334" s="96">
        <f t="shared" si="25"/>
        <v>64224</v>
      </c>
      <c r="G334" s="64">
        <v>4.43</v>
      </c>
      <c r="H334" s="66" t="s">
        <v>371</v>
      </c>
    </row>
    <row r="335" spans="1:8" ht="18.75" customHeight="1" thickBot="1">
      <c r="A335" s="147">
        <v>293</v>
      </c>
      <c r="B335" s="73" t="s">
        <v>972</v>
      </c>
      <c r="C335" s="66" t="s">
        <v>29</v>
      </c>
      <c r="D335" s="76">
        <v>1.98</v>
      </c>
      <c r="E335" s="123">
        <v>49000</v>
      </c>
      <c r="F335" s="96">
        <f t="shared" si="25"/>
        <v>58800</v>
      </c>
      <c r="G335" s="77">
        <v>4.95</v>
      </c>
      <c r="H335" s="74" t="s">
        <v>372</v>
      </c>
    </row>
    <row r="336" spans="1:8" ht="18.75" customHeight="1" thickBot="1">
      <c r="A336" s="147">
        <v>294</v>
      </c>
      <c r="B336" s="73" t="s">
        <v>973</v>
      </c>
      <c r="C336" s="66" t="s">
        <v>29</v>
      </c>
      <c r="D336" s="78">
        <v>1.98</v>
      </c>
      <c r="E336" s="123">
        <v>63300</v>
      </c>
      <c r="F336" s="96">
        <f t="shared" si="25"/>
        <v>75960</v>
      </c>
      <c r="G336" s="77">
        <v>4.95</v>
      </c>
      <c r="H336" s="74" t="s">
        <v>372</v>
      </c>
    </row>
    <row r="337" spans="1:8" ht="18.75" customHeight="1" thickBot="1">
      <c r="A337" s="147">
        <v>295</v>
      </c>
      <c r="B337" s="65" t="s">
        <v>974</v>
      </c>
      <c r="C337" s="66" t="s">
        <v>29</v>
      </c>
      <c r="D337" s="64">
        <v>2.25</v>
      </c>
      <c r="E337" s="123">
        <v>59400</v>
      </c>
      <c r="F337" s="96">
        <f t="shared" si="25"/>
        <v>71280</v>
      </c>
      <c r="G337" s="64">
        <v>5.63</v>
      </c>
      <c r="H337" s="66" t="s">
        <v>373</v>
      </c>
    </row>
    <row r="338" spans="1:8" ht="18.75" customHeight="1" thickBot="1">
      <c r="A338" s="147">
        <v>296</v>
      </c>
      <c r="B338" s="65" t="s">
        <v>975</v>
      </c>
      <c r="C338" s="66" t="s">
        <v>29</v>
      </c>
      <c r="D338" s="64">
        <v>2.25</v>
      </c>
      <c r="E338" s="123">
        <v>67500</v>
      </c>
      <c r="F338" s="96">
        <f t="shared" si="25"/>
        <v>81000</v>
      </c>
      <c r="G338" s="64">
        <v>5.63</v>
      </c>
      <c r="H338" s="66" t="s">
        <v>980</v>
      </c>
    </row>
    <row r="339" spans="1:8" ht="18.75" customHeight="1" thickBot="1">
      <c r="A339" s="147">
        <v>297</v>
      </c>
      <c r="B339" s="65" t="s">
        <v>976</v>
      </c>
      <c r="C339" s="66" t="s">
        <v>29</v>
      </c>
      <c r="D339" s="64">
        <v>2.25</v>
      </c>
      <c r="E339" s="123">
        <v>80800</v>
      </c>
      <c r="F339" s="96">
        <f t="shared" si="25"/>
        <v>96960</v>
      </c>
      <c r="G339" s="64">
        <v>5.63</v>
      </c>
      <c r="H339" s="66" t="s">
        <v>373</v>
      </c>
    </row>
    <row r="340" spans="1:8" ht="18.75" customHeight="1" thickBot="1">
      <c r="A340" s="147">
        <v>298</v>
      </c>
      <c r="B340" s="65" t="s">
        <v>977</v>
      </c>
      <c r="C340" s="66" t="s">
        <v>29</v>
      </c>
      <c r="D340" s="64">
        <v>2.46</v>
      </c>
      <c r="E340" s="123">
        <v>69300</v>
      </c>
      <c r="F340" s="96">
        <f t="shared" si="25"/>
        <v>83160</v>
      </c>
      <c r="G340" s="64">
        <v>6.15</v>
      </c>
      <c r="H340" s="66" t="s">
        <v>374</v>
      </c>
    </row>
    <row r="341" spans="1:8" ht="18.75" customHeight="1" thickBot="1">
      <c r="A341" s="147">
        <v>299</v>
      </c>
      <c r="B341" s="73" t="s">
        <v>978</v>
      </c>
      <c r="C341" s="74" t="s">
        <v>29</v>
      </c>
      <c r="D341" s="77">
        <v>2.46</v>
      </c>
      <c r="E341" s="123">
        <v>88200</v>
      </c>
      <c r="F341" s="96">
        <f t="shared" si="25"/>
        <v>105840</v>
      </c>
      <c r="G341" s="64">
        <v>6.15</v>
      </c>
      <c r="H341" s="66" t="s">
        <v>374</v>
      </c>
    </row>
    <row r="342" spans="1:8" ht="18.75" customHeight="1" thickBot="1">
      <c r="A342" s="147">
        <v>300</v>
      </c>
      <c r="B342" s="73" t="s">
        <v>979</v>
      </c>
      <c r="C342" s="74" t="s">
        <v>29</v>
      </c>
      <c r="D342" s="77">
        <v>3.09</v>
      </c>
      <c r="E342" s="123">
        <v>84800</v>
      </c>
      <c r="F342" s="96">
        <f t="shared" si="25"/>
        <v>101760</v>
      </c>
      <c r="G342" s="64">
        <v>7.73</v>
      </c>
      <c r="H342" s="74" t="s">
        <v>375</v>
      </c>
    </row>
    <row r="343" spans="1:8" ht="18.75" customHeight="1" thickBot="1">
      <c r="A343" s="209" t="s">
        <v>376</v>
      </c>
      <c r="B343" s="210"/>
      <c r="C343" s="210"/>
      <c r="D343" s="210"/>
      <c r="E343" s="210"/>
      <c r="F343" s="210"/>
      <c r="G343" s="210"/>
      <c r="H343" s="211"/>
    </row>
    <row r="344" spans="1:8" ht="18.75" customHeight="1" thickBot="1">
      <c r="A344" s="64">
        <v>301</v>
      </c>
      <c r="B344" s="65" t="s">
        <v>377</v>
      </c>
      <c r="C344" s="66" t="s">
        <v>29</v>
      </c>
      <c r="D344" s="64">
        <v>4.4999999999999998E-2</v>
      </c>
      <c r="E344" s="109">
        <v>737</v>
      </c>
      <c r="F344" s="96">
        <f>E344*1.2</f>
        <v>884.4</v>
      </c>
      <c r="G344" s="79">
        <v>0.11</v>
      </c>
      <c r="H344" s="66" t="s">
        <v>378</v>
      </c>
    </row>
    <row r="345" spans="1:8" ht="18.75" customHeight="1" thickBot="1">
      <c r="A345" s="64">
        <v>302</v>
      </c>
      <c r="B345" s="65" t="s">
        <v>379</v>
      </c>
      <c r="C345" s="66" t="s">
        <v>29</v>
      </c>
      <c r="D345" s="64">
        <v>0.06</v>
      </c>
      <c r="E345" s="109">
        <v>1211</v>
      </c>
      <c r="F345" s="96">
        <f t="shared" ref="F345:F351" si="26">E345*1.2</f>
        <v>1453.2</v>
      </c>
      <c r="G345" s="79">
        <v>0.15</v>
      </c>
      <c r="H345" s="66" t="s">
        <v>380</v>
      </c>
    </row>
    <row r="346" spans="1:8" ht="18.75" customHeight="1" thickBot="1">
      <c r="A346" s="64">
        <v>303</v>
      </c>
      <c r="B346" s="65" t="s">
        <v>381</v>
      </c>
      <c r="C346" s="66" t="s">
        <v>29</v>
      </c>
      <c r="D346" s="64">
        <v>0.24</v>
      </c>
      <c r="E346" s="109">
        <v>3641</v>
      </c>
      <c r="F346" s="96">
        <f t="shared" si="26"/>
        <v>4369.2</v>
      </c>
      <c r="G346" s="79">
        <v>0.6</v>
      </c>
      <c r="H346" s="66" t="s">
        <v>382</v>
      </c>
    </row>
    <row r="347" spans="1:8" ht="18.75" customHeight="1" thickBot="1">
      <c r="A347" s="64">
        <v>304</v>
      </c>
      <c r="B347" s="65" t="s">
        <v>383</v>
      </c>
      <c r="C347" s="66" t="s">
        <v>29</v>
      </c>
      <c r="D347" s="64">
        <v>0.24</v>
      </c>
      <c r="E347" s="109">
        <v>3820</v>
      </c>
      <c r="F347" s="96">
        <f t="shared" si="26"/>
        <v>4584</v>
      </c>
      <c r="G347" s="79">
        <v>0.6</v>
      </c>
      <c r="H347" s="66" t="s">
        <v>382</v>
      </c>
    </row>
    <row r="348" spans="1:8" ht="18.75" customHeight="1" thickBot="1">
      <c r="A348" s="64">
        <v>305</v>
      </c>
      <c r="B348" s="65" t="s">
        <v>384</v>
      </c>
      <c r="C348" s="66" t="s">
        <v>29</v>
      </c>
      <c r="D348" s="64">
        <v>0.21</v>
      </c>
      <c r="E348" s="109">
        <v>3400</v>
      </c>
      <c r="F348" s="96">
        <f t="shared" si="26"/>
        <v>4080</v>
      </c>
      <c r="G348" s="79">
        <v>0.52500000000000002</v>
      </c>
      <c r="H348" s="66" t="s">
        <v>385</v>
      </c>
    </row>
    <row r="349" spans="1:8" ht="18.75" customHeight="1" thickBot="1">
      <c r="A349" s="64">
        <v>306</v>
      </c>
      <c r="B349" s="65" t="s">
        <v>1198</v>
      </c>
      <c r="C349" s="66" t="s">
        <v>29</v>
      </c>
      <c r="D349" s="64">
        <v>0.27</v>
      </c>
      <c r="E349" s="109">
        <v>4023.54</v>
      </c>
      <c r="F349" s="96">
        <f t="shared" si="26"/>
        <v>4828.2479999999996</v>
      </c>
      <c r="G349" s="79">
        <f>D349*2.5</f>
        <v>0.67500000000000004</v>
      </c>
      <c r="H349" s="66" t="s">
        <v>1199</v>
      </c>
    </row>
    <row r="350" spans="1:8" ht="18.75" customHeight="1" thickBot="1">
      <c r="A350" s="64">
        <v>307</v>
      </c>
      <c r="B350" s="65" t="s">
        <v>1200</v>
      </c>
      <c r="C350" s="66" t="s">
        <v>29</v>
      </c>
      <c r="D350" s="64">
        <v>0.35</v>
      </c>
      <c r="E350" s="109">
        <v>6047</v>
      </c>
      <c r="F350" s="96">
        <f t="shared" si="26"/>
        <v>7256.4</v>
      </c>
      <c r="G350" s="79">
        <f>D350*2.5</f>
        <v>0.875</v>
      </c>
      <c r="H350" s="66" t="s">
        <v>386</v>
      </c>
    </row>
    <row r="351" spans="1:8" ht="18" customHeight="1" thickBot="1">
      <c r="A351" s="64">
        <v>308</v>
      </c>
      <c r="B351" s="65" t="s">
        <v>1201</v>
      </c>
      <c r="C351" s="66" t="s">
        <v>29</v>
      </c>
      <c r="D351" s="64">
        <v>0.36</v>
      </c>
      <c r="E351" s="109">
        <v>6428</v>
      </c>
      <c r="F351" s="96">
        <f t="shared" si="26"/>
        <v>7713.5999999999995</v>
      </c>
      <c r="G351" s="79">
        <f>D351*2.5</f>
        <v>0.89999999999999991</v>
      </c>
      <c r="H351" s="66" t="s">
        <v>1202</v>
      </c>
    </row>
    <row r="352" spans="1:8" ht="24" customHeight="1" thickBot="1">
      <c r="A352" s="80"/>
      <c r="B352" s="212" t="s">
        <v>387</v>
      </c>
      <c r="C352" s="210"/>
      <c r="D352" s="210"/>
      <c r="E352" s="210"/>
      <c r="F352" s="210"/>
      <c r="G352" s="210"/>
      <c r="H352" s="210"/>
    </row>
    <row r="353" spans="1:8" ht="17.25" customHeight="1" thickBot="1">
      <c r="A353" s="64">
        <v>309</v>
      </c>
      <c r="B353" s="65" t="s">
        <v>388</v>
      </c>
      <c r="C353" s="66" t="s">
        <v>29</v>
      </c>
      <c r="D353" s="64">
        <v>0.35</v>
      </c>
      <c r="E353" s="109">
        <v>6500</v>
      </c>
      <c r="F353" s="96">
        <f>E353*1.2</f>
        <v>7800</v>
      </c>
      <c r="G353" s="79">
        <v>0.88</v>
      </c>
      <c r="H353" s="66" t="s">
        <v>389</v>
      </c>
    </row>
    <row r="354" spans="1:8" ht="21" customHeight="1" thickBot="1">
      <c r="A354" s="64">
        <v>310</v>
      </c>
      <c r="B354" s="65" t="s">
        <v>390</v>
      </c>
      <c r="C354" s="66" t="s">
        <v>29</v>
      </c>
      <c r="D354" s="64">
        <v>0.42</v>
      </c>
      <c r="E354" s="109">
        <v>8600</v>
      </c>
      <c r="F354" s="96">
        <f t="shared" ref="F354:F356" si="27">E354*1.2</f>
        <v>10320</v>
      </c>
      <c r="G354" s="79">
        <v>1.05</v>
      </c>
      <c r="H354" s="66" t="s">
        <v>391</v>
      </c>
    </row>
    <row r="355" spans="1:8" ht="20.25" customHeight="1" thickBot="1">
      <c r="A355" s="64">
        <v>311</v>
      </c>
      <c r="B355" s="65" t="s">
        <v>392</v>
      </c>
      <c r="C355" s="66" t="s">
        <v>29</v>
      </c>
      <c r="D355" s="64">
        <v>0.5</v>
      </c>
      <c r="E355" s="109">
        <v>9940</v>
      </c>
      <c r="F355" s="96">
        <f t="shared" si="27"/>
        <v>11928</v>
      </c>
      <c r="G355" s="79">
        <v>1.25</v>
      </c>
      <c r="H355" s="66" t="s">
        <v>393</v>
      </c>
    </row>
    <row r="356" spans="1:8" ht="21" customHeight="1" thickBot="1">
      <c r="A356" s="64">
        <v>312</v>
      </c>
      <c r="B356" s="65" t="s">
        <v>394</v>
      </c>
      <c r="C356" s="66" t="s">
        <v>29</v>
      </c>
      <c r="D356" s="64">
        <v>0.69</v>
      </c>
      <c r="E356" s="109">
        <v>14600</v>
      </c>
      <c r="F356" s="96">
        <f t="shared" si="27"/>
        <v>17520</v>
      </c>
      <c r="G356" s="79">
        <v>1.72</v>
      </c>
      <c r="H356" s="66" t="s">
        <v>395</v>
      </c>
    </row>
    <row r="357" spans="1:8" ht="21" customHeight="1" thickBot="1">
      <c r="A357" s="209" t="s">
        <v>396</v>
      </c>
      <c r="B357" s="210"/>
      <c r="C357" s="210"/>
      <c r="D357" s="210"/>
      <c r="E357" s="210"/>
      <c r="F357" s="210"/>
      <c r="G357" s="210"/>
      <c r="H357" s="211"/>
    </row>
    <row r="358" spans="1:8" ht="21" customHeight="1" thickBot="1">
      <c r="A358" s="64">
        <v>313</v>
      </c>
      <c r="B358" s="65" t="s">
        <v>397</v>
      </c>
      <c r="C358" s="66" t="s">
        <v>29</v>
      </c>
      <c r="D358" s="64">
        <v>0.02</v>
      </c>
      <c r="E358" s="109">
        <v>363</v>
      </c>
      <c r="F358" s="67">
        <f>E358*1.2</f>
        <v>435.59999999999997</v>
      </c>
      <c r="G358" s="79">
        <v>0.04</v>
      </c>
      <c r="H358" s="66" t="s">
        <v>398</v>
      </c>
    </row>
    <row r="359" spans="1:8" ht="21" customHeight="1" thickBot="1">
      <c r="A359" s="64">
        <v>314</v>
      </c>
      <c r="B359" s="65" t="s">
        <v>399</v>
      </c>
      <c r="C359" s="66" t="s">
        <v>29</v>
      </c>
      <c r="D359" s="64">
        <v>0.03</v>
      </c>
      <c r="E359" s="109">
        <v>564</v>
      </c>
      <c r="F359" s="67">
        <f t="shared" ref="F359:F399" si="28">E359*1.2</f>
        <v>676.8</v>
      </c>
      <c r="G359" s="79">
        <v>0.08</v>
      </c>
      <c r="H359" s="66" t="s">
        <v>400</v>
      </c>
    </row>
    <row r="360" spans="1:8" ht="21" customHeight="1" thickBot="1">
      <c r="A360" s="64">
        <v>315</v>
      </c>
      <c r="B360" s="65" t="s">
        <v>401</v>
      </c>
      <c r="C360" s="66" t="s">
        <v>29</v>
      </c>
      <c r="D360" s="64">
        <v>0.02</v>
      </c>
      <c r="E360" s="109">
        <v>445</v>
      </c>
      <c r="F360" s="67">
        <f t="shared" si="28"/>
        <v>534</v>
      </c>
      <c r="G360" s="79">
        <v>0.05</v>
      </c>
      <c r="H360" s="66" t="s">
        <v>402</v>
      </c>
    </row>
    <row r="361" spans="1:8" ht="21" customHeight="1" thickBot="1">
      <c r="A361" s="64">
        <v>316</v>
      </c>
      <c r="B361" s="65" t="s">
        <v>403</v>
      </c>
      <c r="C361" s="66" t="s">
        <v>29</v>
      </c>
      <c r="D361" s="64">
        <v>0.17</v>
      </c>
      <c r="E361" s="109">
        <v>3271</v>
      </c>
      <c r="F361" s="67">
        <f t="shared" si="28"/>
        <v>3925.2</v>
      </c>
      <c r="G361" s="79">
        <v>0.42499999999999999</v>
      </c>
      <c r="H361" s="66" t="s">
        <v>404</v>
      </c>
    </row>
    <row r="362" spans="1:8" ht="21" customHeight="1" thickBot="1">
      <c r="A362" s="64">
        <v>317</v>
      </c>
      <c r="B362" s="65" t="s">
        <v>405</v>
      </c>
      <c r="C362" s="66" t="s">
        <v>29</v>
      </c>
      <c r="D362" s="64">
        <v>0.04</v>
      </c>
      <c r="E362" s="109">
        <v>732</v>
      </c>
      <c r="F362" s="67">
        <f t="shared" si="28"/>
        <v>878.4</v>
      </c>
      <c r="G362" s="79">
        <v>0.1</v>
      </c>
      <c r="H362" s="66" t="s">
        <v>406</v>
      </c>
    </row>
    <row r="363" spans="1:8" ht="21" customHeight="1" thickBot="1">
      <c r="A363" s="64">
        <v>318</v>
      </c>
      <c r="B363" s="65" t="s">
        <v>407</v>
      </c>
      <c r="C363" s="66" t="s">
        <v>29</v>
      </c>
      <c r="D363" s="64">
        <v>0.23</v>
      </c>
      <c r="E363" s="109">
        <v>4114</v>
      </c>
      <c r="F363" s="67">
        <f t="shared" si="28"/>
        <v>4936.8</v>
      </c>
      <c r="G363" s="79">
        <v>0.41</v>
      </c>
      <c r="H363" s="66" t="s">
        <v>408</v>
      </c>
    </row>
    <row r="364" spans="1:8" ht="23.25" customHeight="1" thickBot="1">
      <c r="A364" s="64">
        <v>319</v>
      </c>
      <c r="B364" s="65" t="s">
        <v>409</v>
      </c>
      <c r="C364" s="66" t="s">
        <v>29</v>
      </c>
      <c r="D364" s="64">
        <v>0.08</v>
      </c>
      <c r="E364" s="109">
        <v>1823</v>
      </c>
      <c r="F364" s="67">
        <f t="shared" si="28"/>
        <v>2187.6</v>
      </c>
      <c r="G364" s="79">
        <v>0.2</v>
      </c>
      <c r="H364" s="66" t="s">
        <v>410</v>
      </c>
    </row>
    <row r="365" spans="1:8" ht="23.25" customHeight="1" thickBot="1">
      <c r="A365" s="64">
        <v>320</v>
      </c>
      <c r="B365" s="65" t="s">
        <v>411</v>
      </c>
      <c r="C365" s="66" t="s">
        <v>29</v>
      </c>
      <c r="D365" s="64">
        <v>0.04</v>
      </c>
      <c r="E365" s="109">
        <v>876</v>
      </c>
      <c r="F365" s="67">
        <f t="shared" si="28"/>
        <v>1051.2</v>
      </c>
      <c r="G365" s="79">
        <v>0.1</v>
      </c>
      <c r="H365" s="66" t="s">
        <v>412</v>
      </c>
    </row>
    <row r="366" spans="1:8" ht="21.75" customHeight="1" thickBot="1">
      <c r="A366" s="64">
        <v>321</v>
      </c>
      <c r="B366" s="65" t="s">
        <v>413</v>
      </c>
      <c r="C366" s="66" t="s">
        <v>29</v>
      </c>
      <c r="D366" s="64">
        <v>0.28000000000000003</v>
      </c>
      <c r="E366" s="109">
        <v>4650</v>
      </c>
      <c r="F366" s="67">
        <f t="shared" si="28"/>
        <v>5580</v>
      </c>
      <c r="G366" s="79">
        <v>0.7</v>
      </c>
      <c r="H366" s="66" t="s">
        <v>414</v>
      </c>
    </row>
    <row r="367" spans="1:8" ht="20.25" customHeight="1" thickBot="1">
      <c r="A367" s="64">
        <v>322</v>
      </c>
      <c r="B367" s="65" t="s">
        <v>415</v>
      </c>
      <c r="C367" s="66" t="s">
        <v>29</v>
      </c>
      <c r="D367" s="64">
        <v>0.24</v>
      </c>
      <c r="E367" s="109">
        <v>4630</v>
      </c>
      <c r="F367" s="67">
        <f t="shared" si="28"/>
        <v>5556</v>
      </c>
      <c r="G367" s="79">
        <v>0.61</v>
      </c>
      <c r="H367" s="66" t="s">
        <v>416</v>
      </c>
    </row>
    <row r="368" spans="1:8" ht="20.25" customHeight="1" thickBot="1">
      <c r="A368" s="64">
        <v>323</v>
      </c>
      <c r="B368" s="65" t="s">
        <v>417</v>
      </c>
      <c r="C368" s="66" t="s">
        <v>29</v>
      </c>
      <c r="D368" s="64">
        <v>0.24</v>
      </c>
      <c r="E368" s="109">
        <v>5573</v>
      </c>
      <c r="F368" s="67">
        <f t="shared" si="28"/>
        <v>6687.5999999999995</v>
      </c>
      <c r="G368" s="79">
        <v>0.61</v>
      </c>
      <c r="H368" s="66" t="s">
        <v>416</v>
      </c>
    </row>
    <row r="369" spans="1:8" ht="17.25" customHeight="1" thickBot="1">
      <c r="A369" s="64">
        <v>324</v>
      </c>
      <c r="B369" s="65" t="s">
        <v>418</v>
      </c>
      <c r="C369" s="66" t="s">
        <v>29</v>
      </c>
      <c r="D369" s="64">
        <v>0.35</v>
      </c>
      <c r="E369" s="109">
        <v>6239</v>
      </c>
      <c r="F369" s="67">
        <f t="shared" si="28"/>
        <v>7486.7999999999993</v>
      </c>
      <c r="G369" s="79">
        <v>0.87</v>
      </c>
      <c r="H369" s="66" t="s">
        <v>419</v>
      </c>
    </row>
    <row r="370" spans="1:8" ht="21.75" customHeight="1" thickBot="1">
      <c r="A370" s="64">
        <v>325</v>
      </c>
      <c r="B370" s="65" t="s">
        <v>420</v>
      </c>
      <c r="C370" s="66" t="s">
        <v>29</v>
      </c>
      <c r="D370" s="64">
        <v>0.18</v>
      </c>
      <c r="E370" s="109">
        <v>3240</v>
      </c>
      <c r="F370" s="67">
        <f t="shared" si="28"/>
        <v>3888</v>
      </c>
      <c r="G370" s="79">
        <v>0.45</v>
      </c>
      <c r="H370" s="66" t="s">
        <v>421</v>
      </c>
    </row>
    <row r="371" spans="1:8" ht="21.75" customHeight="1" thickBot="1">
      <c r="A371" s="64">
        <v>326</v>
      </c>
      <c r="B371" s="65" t="s">
        <v>422</v>
      </c>
      <c r="C371" s="66" t="s">
        <v>29</v>
      </c>
      <c r="D371" s="64">
        <v>0.09</v>
      </c>
      <c r="E371" s="109">
        <v>1759</v>
      </c>
      <c r="F371" s="67">
        <f t="shared" si="28"/>
        <v>2110.7999999999997</v>
      </c>
      <c r="G371" s="79">
        <v>0.21</v>
      </c>
      <c r="H371" s="66" t="s">
        <v>423</v>
      </c>
    </row>
    <row r="372" spans="1:8" ht="21.75" customHeight="1" thickBot="1">
      <c r="A372" s="64">
        <v>327</v>
      </c>
      <c r="B372" s="65" t="s">
        <v>424</v>
      </c>
      <c r="C372" s="66" t="s">
        <v>29</v>
      </c>
      <c r="D372" s="64">
        <v>0.35</v>
      </c>
      <c r="E372" s="109">
        <v>7006</v>
      </c>
      <c r="F372" s="67">
        <f t="shared" si="28"/>
        <v>8407.1999999999989</v>
      </c>
      <c r="G372" s="79">
        <v>0.87</v>
      </c>
      <c r="H372" s="66" t="s">
        <v>419</v>
      </c>
    </row>
    <row r="373" spans="1:8" ht="18.75" customHeight="1" thickBot="1">
      <c r="A373" s="64">
        <v>328</v>
      </c>
      <c r="B373" s="65" t="s">
        <v>425</v>
      </c>
      <c r="C373" s="66" t="s">
        <v>29</v>
      </c>
      <c r="D373" s="64">
        <v>0.31</v>
      </c>
      <c r="E373" s="109">
        <v>7121</v>
      </c>
      <c r="F373" s="67">
        <f t="shared" si="28"/>
        <v>8545.1999999999989</v>
      </c>
      <c r="G373" s="79">
        <v>0.78</v>
      </c>
      <c r="H373" s="66" t="s">
        <v>981</v>
      </c>
    </row>
    <row r="374" spans="1:8" ht="18.75" customHeight="1" thickBot="1">
      <c r="A374" s="64">
        <v>329</v>
      </c>
      <c r="B374" s="65" t="s">
        <v>427</v>
      </c>
      <c r="C374" s="66" t="s">
        <v>29</v>
      </c>
      <c r="D374" s="64">
        <v>0.42</v>
      </c>
      <c r="E374" s="109">
        <v>8316</v>
      </c>
      <c r="F374" s="67">
        <f t="shared" si="28"/>
        <v>9979.1999999999989</v>
      </c>
      <c r="G374" s="79">
        <v>1.05</v>
      </c>
      <c r="H374" s="66" t="s">
        <v>426</v>
      </c>
    </row>
    <row r="375" spans="1:8" ht="21" customHeight="1" thickBot="1">
      <c r="A375" s="64">
        <v>330</v>
      </c>
      <c r="B375" s="65" t="s">
        <v>428</v>
      </c>
      <c r="C375" s="66" t="s">
        <v>29</v>
      </c>
      <c r="D375" s="64">
        <v>0.1</v>
      </c>
      <c r="E375" s="109">
        <v>1930</v>
      </c>
      <c r="F375" s="67">
        <f t="shared" si="28"/>
        <v>2316</v>
      </c>
      <c r="G375" s="79">
        <v>0.26</v>
      </c>
      <c r="H375" s="66" t="s">
        <v>429</v>
      </c>
    </row>
    <row r="376" spans="1:8" ht="19.5" customHeight="1" thickBot="1">
      <c r="A376" s="64">
        <v>331</v>
      </c>
      <c r="B376" s="65" t="s">
        <v>430</v>
      </c>
      <c r="C376" s="66" t="s">
        <v>29</v>
      </c>
      <c r="D376" s="64">
        <v>0.42</v>
      </c>
      <c r="E376" s="109">
        <v>7782</v>
      </c>
      <c r="F376" s="67">
        <f t="shared" si="28"/>
        <v>9338.4</v>
      </c>
      <c r="G376" s="79">
        <v>1.05</v>
      </c>
      <c r="H376" s="66" t="s">
        <v>426</v>
      </c>
    </row>
    <row r="377" spans="1:8" ht="19.5" customHeight="1" thickBot="1">
      <c r="A377" s="64">
        <v>332</v>
      </c>
      <c r="B377" s="65" t="s">
        <v>431</v>
      </c>
      <c r="C377" s="66" t="s">
        <v>29</v>
      </c>
      <c r="D377" s="64">
        <v>0.44</v>
      </c>
      <c r="E377" s="109">
        <v>9300</v>
      </c>
      <c r="F377" s="67">
        <f t="shared" si="28"/>
        <v>11160</v>
      </c>
      <c r="G377" s="79">
        <v>1.1000000000000001</v>
      </c>
      <c r="H377" s="66" t="s">
        <v>432</v>
      </c>
    </row>
    <row r="378" spans="1:8" ht="18.399999999999999" customHeight="1" thickBot="1">
      <c r="A378" s="64">
        <v>333</v>
      </c>
      <c r="B378" s="65" t="s">
        <v>433</v>
      </c>
      <c r="C378" s="66" t="s">
        <v>29</v>
      </c>
      <c r="D378" s="64">
        <v>0.22</v>
      </c>
      <c r="E378" s="109">
        <v>4420</v>
      </c>
      <c r="F378" s="67">
        <f t="shared" si="28"/>
        <v>5304</v>
      </c>
      <c r="G378" s="79">
        <v>0.55000000000000004</v>
      </c>
      <c r="H378" s="66" t="s">
        <v>434</v>
      </c>
    </row>
    <row r="379" spans="1:8" ht="18.399999999999999" customHeight="1" thickBot="1">
      <c r="A379" s="64">
        <v>334</v>
      </c>
      <c r="B379" s="65" t="s">
        <v>435</v>
      </c>
      <c r="C379" s="66" t="s">
        <v>29</v>
      </c>
      <c r="D379" s="64">
        <v>0.11</v>
      </c>
      <c r="E379" s="109">
        <v>2090</v>
      </c>
      <c r="F379" s="67">
        <f t="shared" si="28"/>
        <v>2508</v>
      </c>
      <c r="G379" s="79">
        <v>0.27</v>
      </c>
      <c r="H379" s="66" t="s">
        <v>436</v>
      </c>
    </row>
    <row r="380" spans="1:8" ht="15.75" customHeight="1" thickBot="1">
      <c r="A380" s="64">
        <v>335</v>
      </c>
      <c r="B380" s="65" t="s">
        <v>437</v>
      </c>
      <c r="C380" s="66" t="s">
        <v>29</v>
      </c>
      <c r="D380" s="64">
        <v>0.71</v>
      </c>
      <c r="E380" s="162">
        <v>12580</v>
      </c>
      <c r="F380" s="163">
        <f t="shared" si="28"/>
        <v>15096</v>
      </c>
      <c r="G380" s="79">
        <v>1.77</v>
      </c>
      <c r="H380" s="66" t="s">
        <v>438</v>
      </c>
    </row>
    <row r="381" spans="1:8" ht="20.25" customHeight="1" thickBot="1">
      <c r="A381" s="64">
        <v>336</v>
      </c>
      <c r="B381" s="65" t="s">
        <v>439</v>
      </c>
      <c r="C381" s="66" t="s">
        <v>29</v>
      </c>
      <c r="D381" s="64">
        <v>0.71</v>
      </c>
      <c r="E381" s="109">
        <v>13600</v>
      </c>
      <c r="F381" s="67">
        <f t="shared" si="28"/>
        <v>16320</v>
      </c>
      <c r="G381" s="79">
        <v>1.77</v>
      </c>
      <c r="H381" s="66" t="s">
        <v>438</v>
      </c>
    </row>
    <row r="382" spans="1:8" ht="15.75" customHeight="1" thickBot="1">
      <c r="A382" s="64">
        <v>337</v>
      </c>
      <c r="B382" s="65" t="s">
        <v>440</v>
      </c>
      <c r="C382" s="66" t="s">
        <v>29</v>
      </c>
      <c r="D382" s="64">
        <v>0.53</v>
      </c>
      <c r="E382" s="174">
        <v>11050</v>
      </c>
      <c r="F382" s="175">
        <f t="shared" si="28"/>
        <v>13260</v>
      </c>
      <c r="G382" s="79">
        <v>1.33</v>
      </c>
      <c r="H382" s="66" t="s">
        <v>441</v>
      </c>
    </row>
    <row r="383" spans="1:8" ht="18.399999999999999" customHeight="1" thickBot="1">
      <c r="A383" s="64">
        <v>338</v>
      </c>
      <c r="B383" s="65" t="s">
        <v>442</v>
      </c>
      <c r="C383" s="66" t="s">
        <v>29</v>
      </c>
      <c r="D383" s="64">
        <v>0.13</v>
      </c>
      <c r="E383" s="109">
        <v>2770</v>
      </c>
      <c r="F383" s="67">
        <f t="shared" si="28"/>
        <v>3324</v>
      </c>
      <c r="G383" s="79">
        <v>0.33</v>
      </c>
      <c r="H383" s="66" t="s">
        <v>443</v>
      </c>
    </row>
    <row r="384" spans="1:8" ht="18.399999999999999" customHeight="1" thickBot="1">
      <c r="A384" s="64">
        <v>339</v>
      </c>
      <c r="B384" s="65" t="s">
        <v>444</v>
      </c>
      <c r="C384" s="66" t="s">
        <v>29</v>
      </c>
      <c r="D384" s="64">
        <v>0.5</v>
      </c>
      <c r="E384" s="109">
        <v>9084</v>
      </c>
      <c r="F384" s="67">
        <f t="shared" si="28"/>
        <v>10900.8</v>
      </c>
      <c r="G384" s="79">
        <v>1.24</v>
      </c>
      <c r="H384" s="66" t="s">
        <v>445</v>
      </c>
    </row>
    <row r="385" spans="1:8" ht="21" customHeight="1" thickBot="1">
      <c r="A385" s="64">
        <v>340</v>
      </c>
      <c r="B385" s="65" t="s">
        <v>446</v>
      </c>
      <c r="C385" s="66" t="s">
        <v>29</v>
      </c>
      <c r="D385" s="64">
        <v>0.66</v>
      </c>
      <c r="E385" s="109">
        <v>13860</v>
      </c>
      <c r="F385" s="67">
        <f t="shared" si="28"/>
        <v>16632</v>
      </c>
      <c r="G385" s="79">
        <v>1.65</v>
      </c>
      <c r="H385" s="66" t="s">
        <v>447</v>
      </c>
    </row>
    <row r="386" spans="1:8" ht="21" customHeight="1" thickBot="1">
      <c r="A386" s="64">
        <v>341</v>
      </c>
      <c r="B386" s="65" t="s">
        <v>448</v>
      </c>
      <c r="C386" s="66" t="s">
        <v>29</v>
      </c>
      <c r="D386" s="64">
        <v>0.16</v>
      </c>
      <c r="E386" s="109">
        <v>3110</v>
      </c>
      <c r="F386" s="67">
        <f t="shared" si="28"/>
        <v>3732</v>
      </c>
      <c r="G386" s="79">
        <v>0.41</v>
      </c>
      <c r="H386" s="66" t="s">
        <v>449</v>
      </c>
    </row>
    <row r="387" spans="1:8" ht="18.75" customHeight="1" thickBot="1">
      <c r="A387" s="64">
        <v>342</v>
      </c>
      <c r="B387" s="65" t="s">
        <v>450</v>
      </c>
      <c r="C387" s="66" t="s">
        <v>29</v>
      </c>
      <c r="D387" s="64">
        <v>0.99</v>
      </c>
      <c r="E387" s="109">
        <v>18020</v>
      </c>
      <c r="F387" s="67">
        <f t="shared" si="28"/>
        <v>21624</v>
      </c>
      <c r="G387" s="79">
        <v>2.4700000000000002</v>
      </c>
      <c r="H387" s="66" t="s">
        <v>451</v>
      </c>
    </row>
    <row r="388" spans="1:8" ht="18.75" customHeight="1" thickBot="1">
      <c r="A388" s="64">
        <v>343</v>
      </c>
      <c r="B388" s="65" t="s">
        <v>452</v>
      </c>
      <c r="C388" s="66" t="s">
        <v>29</v>
      </c>
      <c r="D388" s="64">
        <v>0.25</v>
      </c>
      <c r="E388" s="109">
        <v>4542</v>
      </c>
      <c r="F388" s="67">
        <f t="shared" si="28"/>
        <v>5450.4</v>
      </c>
      <c r="G388" s="79">
        <v>0.63</v>
      </c>
      <c r="H388" s="66" t="s">
        <v>453</v>
      </c>
    </row>
    <row r="389" spans="1:8" ht="19.5" customHeight="1" thickBot="1">
      <c r="A389" s="64">
        <v>344</v>
      </c>
      <c r="B389" s="65" t="s">
        <v>454</v>
      </c>
      <c r="C389" s="66" t="s">
        <v>29</v>
      </c>
      <c r="D389" s="64">
        <v>0.97</v>
      </c>
      <c r="E389" s="109">
        <v>18930</v>
      </c>
      <c r="F389" s="67">
        <f t="shared" si="28"/>
        <v>22716</v>
      </c>
      <c r="G389" s="79">
        <v>2.42</v>
      </c>
      <c r="H389" s="66" t="s">
        <v>455</v>
      </c>
    </row>
    <row r="390" spans="1:8" ht="16.5" customHeight="1" thickBot="1">
      <c r="A390" s="64">
        <v>345</v>
      </c>
      <c r="B390" s="65" t="s">
        <v>456</v>
      </c>
      <c r="C390" s="66" t="s">
        <v>29</v>
      </c>
      <c r="D390" s="64">
        <v>0.24</v>
      </c>
      <c r="E390" s="176">
        <v>4570</v>
      </c>
      <c r="F390" s="175">
        <f t="shared" si="28"/>
        <v>5484</v>
      </c>
      <c r="G390" s="79">
        <v>0.6</v>
      </c>
      <c r="H390" s="66" t="s">
        <v>457</v>
      </c>
    </row>
    <row r="391" spans="1:8" ht="19.5" customHeight="1" thickBot="1">
      <c r="A391" s="64">
        <v>346</v>
      </c>
      <c r="B391" s="65" t="s">
        <v>458</v>
      </c>
      <c r="C391" s="66" t="s">
        <v>29</v>
      </c>
      <c r="D391" s="64">
        <v>1.61</v>
      </c>
      <c r="E391" s="109">
        <v>28118</v>
      </c>
      <c r="F391" s="67">
        <f t="shared" si="28"/>
        <v>33741.599999999999</v>
      </c>
      <c r="G391" s="79">
        <v>4.04</v>
      </c>
      <c r="H391" s="66" t="s">
        <v>982</v>
      </c>
    </row>
    <row r="392" spans="1:8" ht="21" customHeight="1" thickBot="1">
      <c r="A392" s="64">
        <v>347</v>
      </c>
      <c r="B392" s="65" t="s">
        <v>459</v>
      </c>
      <c r="C392" s="66" t="s">
        <v>29</v>
      </c>
      <c r="D392" s="64">
        <v>0.4</v>
      </c>
      <c r="E392" s="109">
        <v>7380</v>
      </c>
      <c r="F392" s="67">
        <f t="shared" si="28"/>
        <v>8856</v>
      </c>
      <c r="G392" s="79">
        <v>1</v>
      </c>
      <c r="H392" s="66" t="s">
        <v>460</v>
      </c>
    </row>
    <row r="393" spans="1:8" ht="21" customHeight="1" thickBot="1">
      <c r="A393" s="64">
        <v>348</v>
      </c>
      <c r="B393" s="65" t="s">
        <v>461</v>
      </c>
      <c r="C393" s="66" t="s">
        <v>29</v>
      </c>
      <c r="D393" s="64">
        <v>1.03</v>
      </c>
      <c r="E393" s="109">
        <v>19155</v>
      </c>
      <c r="F393" s="67">
        <f t="shared" si="28"/>
        <v>22986</v>
      </c>
      <c r="G393" s="79">
        <v>2.57</v>
      </c>
      <c r="H393" s="66" t="s">
        <v>462</v>
      </c>
    </row>
    <row r="394" spans="1:8" ht="23.25" customHeight="1" thickBot="1">
      <c r="A394" s="64">
        <v>349</v>
      </c>
      <c r="B394" s="65" t="s">
        <v>463</v>
      </c>
      <c r="C394" s="66" t="s">
        <v>29</v>
      </c>
      <c r="D394" s="64">
        <v>1.18</v>
      </c>
      <c r="E394" s="109">
        <v>24764</v>
      </c>
      <c r="F394" s="67">
        <f t="shared" si="28"/>
        <v>29716.799999999999</v>
      </c>
      <c r="G394" s="79">
        <v>2.94</v>
      </c>
      <c r="H394" s="66" t="s">
        <v>464</v>
      </c>
    </row>
    <row r="395" spans="1:8" ht="23.25" customHeight="1" thickBot="1">
      <c r="A395" s="64">
        <v>350</v>
      </c>
      <c r="B395" s="65" t="s">
        <v>465</v>
      </c>
      <c r="C395" s="66" t="s">
        <v>29</v>
      </c>
      <c r="D395" s="64">
        <v>0.28999999999999998</v>
      </c>
      <c r="E395" s="109">
        <v>6055</v>
      </c>
      <c r="F395" s="67">
        <f t="shared" si="28"/>
        <v>7266</v>
      </c>
      <c r="G395" s="79">
        <v>0.73</v>
      </c>
      <c r="H395" s="66" t="s">
        <v>466</v>
      </c>
    </row>
    <row r="396" spans="1:8" ht="18.75" customHeight="1" thickBot="1">
      <c r="A396" s="64">
        <v>351</v>
      </c>
      <c r="B396" s="65" t="s">
        <v>467</v>
      </c>
      <c r="C396" s="66" t="s">
        <v>29</v>
      </c>
      <c r="D396" s="64">
        <v>1.5</v>
      </c>
      <c r="E396" s="109">
        <v>30680</v>
      </c>
      <c r="F396" s="67">
        <f t="shared" si="28"/>
        <v>36816</v>
      </c>
      <c r="G396" s="79">
        <v>3.74</v>
      </c>
      <c r="H396" s="66" t="s">
        <v>468</v>
      </c>
    </row>
    <row r="397" spans="1:8" ht="21" customHeight="1" thickBot="1">
      <c r="A397" s="64">
        <v>352</v>
      </c>
      <c r="B397" s="65" t="s">
        <v>469</v>
      </c>
      <c r="C397" s="66" t="s">
        <v>29</v>
      </c>
      <c r="D397" s="64">
        <v>0.37</v>
      </c>
      <c r="E397" s="109">
        <v>7265</v>
      </c>
      <c r="F397" s="67">
        <f t="shared" si="28"/>
        <v>8718</v>
      </c>
      <c r="G397" s="79">
        <v>0.93</v>
      </c>
      <c r="H397" s="66" t="s">
        <v>470</v>
      </c>
    </row>
    <row r="398" spans="1:8" ht="21" customHeight="1" thickBot="1">
      <c r="A398" s="64">
        <v>353</v>
      </c>
      <c r="B398" s="65" t="s">
        <v>471</v>
      </c>
      <c r="C398" s="66" t="s">
        <v>29</v>
      </c>
      <c r="D398" s="64">
        <v>2.5299999999999998</v>
      </c>
      <c r="E398" s="109">
        <v>47924</v>
      </c>
      <c r="F398" s="67">
        <f t="shared" si="28"/>
        <v>57508.799999999996</v>
      </c>
      <c r="G398" s="79">
        <v>6.32</v>
      </c>
      <c r="H398" s="66" t="s">
        <v>472</v>
      </c>
    </row>
    <row r="399" spans="1:8" ht="18.75" customHeight="1" thickBot="1">
      <c r="A399" s="64">
        <v>354</v>
      </c>
      <c r="B399" s="65" t="s">
        <v>473</v>
      </c>
      <c r="C399" s="66" t="s">
        <v>29</v>
      </c>
      <c r="D399" s="64">
        <v>0.63</v>
      </c>
      <c r="E399" s="109">
        <v>11990</v>
      </c>
      <c r="F399" s="67">
        <f t="shared" si="28"/>
        <v>14388</v>
      </c>
      <c r="G399" s="79">
        <v>1.56</v>
      </c>
      <c r="H399" s="66" t="s">
        <v>474</v>
      </c>
    </row>
    <row r="400" spans="1:8" ht="18.75" customHeight="1" thickBot="1">
      <c r="A400" s="80"/>
      <c r="B400" s="213" t="s">
        <v>475</v>
      </c>
      <c r="C400" s="214"/>
      <c r="D400" s="214"/>
      <c r="E400" s="214"/>
      <c r="F400" s="214"/>
      <c r="G400" s="214"/>
      <c r="H400" s="214"/>
    </row>
    <row r="401" spans="1:8" ht="21" customHeight="1" thickBot="1">
      <c r="A401" s="64">
        <v>355</v>
      </c>
      <c r="B401" s="65" t="s">
        <v>476</v>
      </c>
      <c r="C401" s="66" t="s">
        <v>29</v>
      </c>
      <c r="D401" s="64">
        <v>6.0000000000000001E-3</v>
      </c>
      <c r="E401" s="109">
        <v>176</v>
      </c>
      <c r="F401" s="67">
        <f>E401*1.2</f>
        <v>211.2</v>
      </c>
      <c r="G401" s="79">
        <v>1.4999999999999999E-2</v>
      </c>
      <c r="H401" s="66" t="s">
        <v>477</v>
      </c>
    </row>
    <row r="402" spans="1:8" ht="21" customHeight="1" thickBot="1">
      <c r="A402" s="64">
        <v>356</v>
      </c>
      <c r="B402" s="65" t="s">
        <v>478</v>
      </c>
      <c r="C402" s="66" t="s">
        <v>29</v>
      </c>
      <c r="D402" s="64">
        <v>8.9999999999999993E-3</v>
      </c>
      <c r="E402" s="109">
        <v>276</v>
      </c>
      <c r="F402" s="67">
        <f t="shared" ref="F402:F420" si="29">E402*1.2</f>
        <v>331.2</v>
      </c>
      <c r="G402" s="79">
        <v>2.3E-2</v>
      </c>
      <c r="H402" s="66" t="s">
        <v>479</v>
      </c>
    </row>
    <row r="403" spans="1:8" ht="21" customHeight="1" thickBot="1">
      <c r="A403" s="64">
        <v>357</v>
      </c>
      <c r="B403" s="65" t="s">
        <v>480</v>
      </c>
      <c r="C403" s="66" t="s">
        <v>29</v>
      </c>
      <c r="D403" s="64">
        <v>1.7000000000000001E-2</v>
      </c>
      <c r="E403" s="109">
        <v>520</v>
      </c>
      <c r="F403" s="67">
        <f t="shared" si="29"/>
        <v>624</v>
      </c>
      <c r="G403" s="79">
        <v>4.2999999999999997E-2</v>
      </c>
      <c r="H403" s="66" t="s">
        <v>481</v>
      </c>
    </row>
    <row r="404" spans="1:8" ht="21" customHeight="1" thickBot="1">
      <c r="A404" s="64">
        <v>358</v>
      </c>
      <c r="B404" s="65" t="s">
        <v>482</v>
      </c>
      <c r="C404" s="66" t="s">
        <v>29</v>
      </c>
      <c r="D404" s="64">
        <v>1.9E-2</v>
      </c>
      <c r="E404" s="109">
        <v>583</v>
      </c>
      <c r="F404" s="67">
        <f t="shared" si="29"/>
        <v>699.6</v>
      </c>
      <c r="G404" s="79">
        <v>4.8000000000000001E-2</v>
      </c>
      <c r="H404" s="66" t="s">
        <v>483</v>
      </c>
    </row>
    <row r="405" spans="1:8" ht="21" customHeight="1" thickBot="1">
      <c r="A405" s="64">
        <v>359</v>
      </c>
      <c r="B405" s="65" t="s">
        <v>484</v>
      </c>
      <c r="C405" s="66" t="s">
        <v>29</v>
      </c>
      <c r="D405" s="64">
        <v>1.9E-2</v>
      </c>
      <c r="E405" s="109">
        <v>600</v>
      </c>
      <c r="F405" s="67">
        <f t="shared" si="29"/>
        <v>720</v>
      </c>
      <c r="G405" s="79">
        <v>4.8000000000000001E-2</v>
      </c>
      <c r="H405" s="66" t="s">
        <v>483</v>
      </c>
    </row>
    <row r="406" spans="1:8" ht="18.75" customHeight="1" thickBot="1">
      <c r="A406" s="64">
        <v>360</v>
      </c>
      <c r="B406" s="65" t="s">
        <v>485</v>
      </c>
      <c r="C406" s="66" t="s">
        <v>29</v>
      </c>
      <c r="D406" s="64">
        <v>3.4000000000000002E-2</v>
      </c>
      <c r="E406" s="109">
        <v>820</v>
      </c>
      <c r="F406" s="67">
        <f t="shared" si="29"/>
        <v>984</v>
      </c>
      <c r="G406" s="79">
        <v>8.5000000000000006E-2</v>
      </c>
      <c r="H406" s="66" t="s">
        <v>486</v>
      </c>
    </row>
    <row r="407" spans="1:8" ht="23.25" customHeight="1" thickBot="1">
      <c r="A407" s="64">
        <v>361</v>
      </c>
      <c r="B407" s="65" t="s">
        <v>487</v>
      </c>
      <c r="C407" s="66" t="s">
        <v>29</v>
      </c>
      <c r="D407" s="64">
        <v>6.5000000000000002E-2</v>
      </c>
      <c r="E407" s="109">
        <v>1078</v>
      </c>
      <c r="F407" s="67">
        <f t="shared" si="29"/>
        <v>1293.5999999999999</v>
      </c>
      <c r="G407" s="79">
        <v>0.16</v>
      </c>
      <c r="H407" s="66" t="s">
        <v>488</v>
      </c>
    </row>
    <row r="408" spans="1:8" ht="18.399999999999999" customHeight="1" thickBot="1">
      <c r="A408" s="64">
        <v>362</v>
      </c>
      <c r="B408" s="65" t="s">
        <v>489</v>
      </c>
      <c r="C408" s="66" t="s">
        <v>29</v>
      </c>
      <c r="D408" s="64">
        <v>6.5000000000000002E-2</v>
      </c>
      <c r="E408" s="109">
        <v>1130</v>
      </c>
      <c r="F408" s="67">
        <f t="shared" si="29"/>
        <v>1356</v>
      </c>
      <c r="G408" s="79">
        <v>0.16</v>
      </c>
      <c r="H408" s="66" t="s">
        <v>488</v>
      </c>
    </row>
    <row r="409" spans="1:8" ht="18.399999999999999" customHeight="1" thickBot="1">
      <c r="A409" s="64">
        <v>363</v>
      </c>
      <c r="B409" s="65" t="s">
        <v>490</v>
      </c>
      <c r="C409" s="66" t="s">
        <v>29</v>
      </c>
      <c r="D409" s="64">
        <v>0.11</v>
      </c>
      <c r="E409" s="109">
        <v>2430</v>
      </c>
      <c r="F409" s="67">
        <f t="shared" si="29"/>
        <v>2916</v>
      </c>
      <c r="G409" s="79">
        <v>0.26</v>
      </c>
      <c r="H409" s="66" t="s">
        <v>491</v>
      </c>
    </row>
    <row r="410" spans="1:8" ht="17.25" customHeight="1" thickBot="1">
      <c r="A410" s="64">
        <v>364</v>
      </c>
      <c r="B410" s="65" t="s">
        <v>492</v>
      </c>
      <c r="C410" s="66" t="s">
        <v>29</v>
      </c>
      <c r="D410" s="64">
        <v>0.18</v>
      </c>
      <c r="E410" s="176">
        <v>3305</v>
      </c>
      <c r="F410" s="175">
        <f t="shared" si="29"/>
        <v>3966</v>
      </c>
      <c r="G410" s="79">
        <v>0.45</v>
      </c>
      <c r="H410" s="66" t="s">
        <v>493</v>
      </c>
    </row>
    <row r="411" spans="1:8" ht="20.25" customHeight="1" thickBot="1">
      <c r="A411" s="64">
        <v>365</v>
      </c>
      <c r="B411" s="65" t="s">
        <v>494</v>
      </c>
      <c r="C411" s="66" t="s">
        <v>29</v>
      </c>
      <c r="D411" s="64">
        <v>0.21</v>
      </c>
      <c r="E411" s="109">
        <v>3785</v>
      </c>
      <c r="F411" s="67">
        <f t="shared" si="29"/>
        <v>4542</v>
      </c>
      <c r="G411" s="79">
        <v>0.53</v>
      </c>
      <c r="H411" s="66" t="s">
        <v>495</v>
      </c>
    </row>
    <row r="412" spans="1:8" ht="21" customHeight="1" thickBot="1">
      <c r="A412" s="64">
        <v>366</v>
      </c>
      <c r="B412" s="65" t="s">
        <v>496</v>
      </c>
      <c r="C412" s="66" t="s">
        <v>29</v>
      </c>
      <c r="D412" s="64">
        <v>0.26</v>
      </c>
      <c r="E412" s="109">
        <v>4395</v>
      </c>
      <c r="F412" s="67">
        <f t="shared" si="29"/>
        <v>5274</v>
      </c>
      <c r="G412" s="79">
        <v>0.65</v>
      </c>
      <c r="H412" s="66" t="s">
        <v>495</v>
      </c>
    </row>
    <row r="413" spans="1:8" ht="18.75" customHeight="1" thickBot="1">
      <c r="A413" s="64">
        <v>367</v>
      </c>
      <c r="B413" s="65" t="s">
        <v>497</v>
      </c>
      <c r="C413" s="66" t="s">
        <v>29</v>
      </c>
      <c r="D413" s="64">
        <v>0.25</v>
      </c>
      <c r="E413" s="109">
        <v>4310</v>
      </c>
      <c r="F413" s="67">
        <f t="shared" si="29"/>
        <v>5172</v>
      </c>
      <c r="G413" s="79">
        <v>0.63</v>
      </c>
      <c r="H413" s="66" t="s">
        <v>983</v>
      </c>
    </row>
    <row r="414" spans="1:8" ht="18.75" customHeight="1" thickBot="1">
      <c r="A414" s="64">
        <v>368</v>
      </c>
      <c r="B414" s="65" t="s">
        <v>498</v>
      </c>
      <c r="C414" s="66" t="s">
        <v>29</v>
      </c>
      <c r="D414" s="64">
        <v>0.35</v>
      </c>
      <c r="E414" s="109">
        <v>6308</v>
      </c>
      <c r="F414" s="67">
        <f t="shared" si="29"/>
        <v>7569.5999999999995</v>
      </c>
      <c r="G414" s="79">
        <v>0.88</v>
      </c>
      <c r="H414" s="66" t="s">
        <v>984</v>
      </c>
    </row>
    <row r="415" spans="1:8" ht="18.75" customHeight="1" thickBot="1">
      <c r="A415" s="64">
        <v>369</v>
      </c>
      <c r="B415" s="65" t="s">
        <v>499</v>
      </c>
      <c r="C415" s="66" t="s">
        <v>29</v>
      </c>
      <c r="D415" s="64">
        <v>0.55000000000000004</v>
      </c>
      <c r="E415" s="109">
        <v>9465</v>
      </c>
      <c r="F415" s="67">
        <f t="shared" si="29"/>
        <v>11358</v>
      </c>
      <c r="G415" s="79">
        <v>1.38</v>
      </c>
      <c r="H415" s="66" t="s">
        <v>500</v>
      </c>
    </row>
    <row r="416" spans="1:8" ht="17.25" customHeight="1" thickBot="1">
      <c r="A416" s="64">
        <v>370</v>
      </c>
      <c r="B416" s="65" t="s">
        <v>501</v>
      </c>
      <c r="C416" s="66" t="s">
        <v>29</v>
      </c>
      <c r="D416" s="64">
        <v>0.26</v>
      </c>
      <c r="E416" s="109">
        <v>6210</v>
      </c>
      <c r="F416" s="67">
        <f t="shared" si="29"/>
        <v>7452</v>
      </c>
      <c r="G416" s="79">
        <v>0.66</v>
      </c>
      <c r="H416" s="66" t="s">
        <v>502</v>
      </c>
    </row>
    <row r="417" spans="1:8" ht="17.25" customHeight="1" thickBot="1">
      <c r="A417" s="64">
        <v>371</v>
      </c>
      <c r="B417" s="65" t="s">
        <v>503</v>
      </c>
      <c r="C417" s="66" t="s">
        <v>29</v>
      </c>
      <c r="D417" s="64">
        <v>0.75</v>
      </c>
      <c r="E417" s="109">
        <v>12700</v>
      </c>
      <c r="F417" s="67">
        <f t="shared" si="29"/>
        <v>15240</v>
      </c>
      <c r="G417" s="79">
        <v>1.88</v>
      </c>
      <c r="H417" s="66" t="s">
        <v>504</v>
      </c>
    </row>
    <row r="418" spans="1:8" ht="18.75" customHeight="1" thickBot="1">
      <c r="A418" s="64">
        <v>372</v>
      </c>
      <c r="B418" s="65" t="s">
        <v>505</v>
      </c>
      <c r="C418" s="66" t="s">
        <v>29</v>
      </c>
      <c r="D418" s="64">
        <v>0.62</v>
      </c>
      <c r="E418" s="109">
        <v>11100</v>
      </c>
      <c r="F418" s="67">
        <f t="shared" si="29"/>
        <v>13320</v>
      </c>
      <c r="G418" s="79">
        <v>1.55</v>
      </c>
      <c r="H418" s="66" t="s">
        <v>506</v>
      </c>
    </row>
    <row r="419" spans="1:8" ht="18.75" customHeight="1" thickBot="1">
      <c r="A419" s="64">
        <v>373</v>
      </c>
      <c r="B419" s="65" t="s">
        <v>507</v>
      </c>
      <c r="C419" s="66" t="s">
        <v>29</v>
      </c>
      <c r="D419" s="64">
        <v>1</v>
      </c>
      <c r="E419" s="109">
        <v>19000</v>
      </c>
      <c r="F419" s="67">
        <f t="shared" si="29"/>
        <v>22800</v>
      </c>
      <c r="G419" s="79">
        <v>2.5</v>
      </c>
      <c r="H419" s="66" t="s">
        <v>508</v>
      </c>
    </row>
    <row r="420" spans="1:8" ht="17.25" customHeight="1" thickBot="1">
      <c r="A420" s="64">
        <v>374</v>
      </c>
      <c r="B420" s="65" t="s">
        <v>509</v>
      </c>
      <c r="C420" s="66" t="s">
        <v>29</v>
      </c>
      <c r="D420" s="64">
        <v>1.78</v>
      </c>
      <c r="E420" s="109">
        <v>33000</v>
      </c>
      <c r="F420" s="67">
        <f t="shared" si="29"/>
        <v>39600</v>
      </c>
      <c r="G420" s="79">
        <v>4.45</v>
      </c>
      <c r="H420" s="66" t="s">
        <v>510</v>
      </c>
    </row>
    <row r="421" spans="1:8" ht="18.75" customHeight="1" thickBot="1">
      <c r="A421" s="60"/>
      <c r="B421" s="194" t="s">
        <v>511</v>
      </c>
      <c r="C421" s="208"/>
      <c r="D421" s="208"/>
      <c r="E421" s="208"/>
      <c r="F421" s="208"/>
      <c r="G421" s="208"/>
      <c r="H421" s="208"/>
    </row>
    <row r="422" spans="1:8" ht="18.75" customHeight="1" thickBot="1">
      <c r="A422" s="16">
        <v>375</v>
      </c>
      <c r="B422" s="17" t="s">
        <v>512</v>
      </c>
      <c r="C422" s="18" t="s">
        <v>29</v>
      </c>
      <c r="D422" s="16">
        <v>4.0000000000000001E-3</v>
      </c>
      <c r="E422" s="113">
        <f t="shared" ref="E422:E452" si="30">F422-(F422*20/120)</f>
        <v>204.16666666666666</v>
      </c>
      <c r="F422" s="171">
        <v>245</v>
      </c>
      <c r="G422" s="33">
        <v>0.01</v>
      </c>
      <c r="H422" s="18" t="s">
        <v>513</v>
      </c>
    </row>
    <row r="423" spans="1:8" ht="18.75" customHeight="1" thickBot="1">
      <c r="A423" s="16">
        <v>376</v>
      </c>
      <c r="B423" s="17" t="s">
        <v>514</v>
      </c>
      <c r="C423" s="18" t="s">
        <v>29</v>
      </c>
      <c r="D423" s="16">
        <v>5.0000000000000001E-3</v>
      </c>
      <c r="E423" s="113">
        <f t="shared" si="30"/>
        <v>254.16666666666666</v>
      </c>
      <c r="F423" s="171">
        <v>305</v>
      </c>
      <c r="G423" s="16">
        <v>1.2999999999999999E-2</v>
      </c>
      <c r="H423" s="18" t="s">
        <v>515</v>
      </c>
    </row>
    <row r="424" spans="1:8" ht="18.75" customHeight="1" thickBot="1">
      <c r="A424" s="16">
        <v>377</v>
      </c>
      <c r="B424" s="17" t="s">
        <v>516</v>
      </c>
      <c r="C424" s="18" t="s">
        <v>29</v>
      </c>
      <c r="D424" s="16">
        <v>1.4999999999999999E-2</v>
      </c>
      <c r="E424" s="113">
        <f t="shared" si="30"/>
        <v>690</v>
      </c>
      <c r="F424" s="171">
        <v>828</v>
      </c>
      <c r="G424" s="33">
        <v>3.6999999999999998E-2</v>
      </c>
      <c r="H424" s="18" t="s">
        <v>517</v>
      </c>
    </row>
    <row r="425" spans="1:8" ht="18.75" customHeight="1" thickBot="1">
      <c r="A425" s="16">
        <v>378</v>
      </c>
      <c r="B425" s="17" t="s">
        <v>518</v>
      </c>
      <c r="C425" s="18" t="s">
        <v>29</v>
      </c>
      <c r="D425" s="16">
        <v>3.5000000000000003E-2</v>
      </c>
      <c r="E425" s="113">
        <f t="shared" si="30"/>
        <v>1616.6666666666667</v>
      </c>
      <c r="F425" s="171">
        <v>1940</v>
      </c>
      <c r="G425" s="33">
        <v>0.09</v>
      </c>
      <c r="H425" s="18" t="s">
        <v>519</v>
      </c>
    </row>
    <row r="426" spans="1:8" ht="18.75" customHeight="1" thickBot="1">
      <c r="A426" s="16">
        <v>379</v>
      </c>
      <c r="B426" s="17" t="s">
        <v>520</v>
      </c>
      <c r="C426" s="18" t="s">
        <v>29</v>
      </c>
      <c r="D426" s="16">
        <v>0.05</v>
      </c>
      <c r="E426" s="113">
        <f t="shared" si="30"/>
        <v>1905.8333333333333</v>
      </c>
      <c r="F426" s="171">
        <v>2287</v>
      </c>
      <c r="G426" s="33">
        <v>0.13</v>
      </c>
      <c r="H426" s="18" t="s">
        <v>521</v>
      </c>
    </row>
    <row r="427" spans="1:8" ht="18.75" customHeight="1" thickBot="1">
      <c r="A427" s="16">
        <v>380</v>
      </c>
      <c r="B427" s="17" t="s">
        <v>522</v>
      </c>
      <c r="C427" s="18" t="s">
        <v>29</v>
      </c>
      <c r="D427" s="16">
        <v>7.0000000000000007E-2</v>
      </c>
      <c r="E427" s="113">
        <f t="shared" si="30"/>
        <v>2508.3333333333335</v>
      </c>
      <c r="F427" s="171">
        <v>3010</v>
      </c>
      <c r="G427" s="33">
        <v>0.18</v>
      </c>
      <c r="H427" s="18" t="s">
        <v>523</v>
      </c>
    </row>
    <row r="428" spans="1:8" ht="18.75" customHeight="1" thickBot="1">
      <c r="A428" s="16">
        <v>381</v>
      </c>
      <c r="B428" s="17" t="s">
        <v>524</v>
      </c>
      <c r="C428" s="18" t="s">
        <v>29</v>
      </c>
      <c r="D428" s="16">
        <v>0.09</v>
      </c>
      <c r="E428" s="113">
        <f t="shared" si="30"/>
        <v>3233.3333333333335</v>
      </c>
      <c r="F428" s="171">
        <v>3880</v>
      </c>
      <c r="G428" s="33">
        <v>0.23</v>
      </c>
      <c r="H428" s="18" t="s">
        <v>525</v>
      </c>
    </row>
    <row r="429" spans="1:8" ht="18.75" customHeight="1" thickBot="1">
      <c r="A429" s="16">
        <v>382</v>
      </c>
      <c r="B429" s="17" t="s">
        <v>526</v>
      </c>
      <c r="C429" s="18" t="s">
        <v>29</v>
      </c>
      <c r="D429" s="16">
        <v>0.26</v>
      </c>
      <c r="E429" s="113">
        <f t="shared" si="30"/>
        <v>7623.333333333333</v>
      </c>
      <c r="F429" s="171">
        <v>9148</v>
      </c>
      <c r="G429" s="33">
        <v>1.65</v>
      </c>
      <c r="H429" s="18" t="s">
        <v>527</v>
      </c>
    </row>
    <row r="430" spans="1:8" ht="18.75" customHeight="1" thickBot="1">
      <c r="A430" s="60"/>
      <c r="B430" s="194" t="s">
        <v>528</v>
      </c>
      <c r="C430" s="208"/>
      <c r="D430" s="208"/>
      <c r="E430" s="208"/>
      <c r="F430" s="208"/>
      <c r="G430" s="208"/>
      <c r="H430" s="208"/>
    </row>
    <row r="431" spans="1:8" ht="18.75" customHeight="1" thickBot="1">
      <c r="A431" s="16">
        <v>383</v>
      </c>
      <c r="B431" s="17" t="s">
        <v>529</v>
      </c>
      <c r="C431" s="18" t="s">
        <v>29</v>
      </c>
      <c r="D431" s="16">
        <v>0.14399999999999999</v>
      </c>
      <c r="E431" s="113">
        <f t="shared" si="30"/>
        <v>2877.5</v>
      </c>
      <c r="F431" s="171">
        <v>3453</v>
      </c>
      <c r="G431" s="33">
        <v>0.36</v>
      </c>
      <c r="H431" s="18" t="s">
        <v>530</v>
      </c>
    </row>
    <row r="432" spans="1:8" ht="18.75" customHeight="1" thickBot="1">
      <c r="A432" s="60"/>
      <c r="B432" s="215" t="s">
        <v>531</v>
      </c>
      <c r="C432" s="216"/>
      <c r="D432" s="216"/>
      <c r="E432" s="216"/>
      <c r="F432" s="216"/>
      <c r="G432" s="216"/>
      <c r="H432" s="216"/>
    </row>
    <row r="433" spans="1:8" ht="18.75" customHeight="1" thickBot="1">
      <c r="A433" s="16">
        <v>384</v>
      </c>
      <c r="B433" s="17" t="s">
        <v>532</v>
      </c>
      <c r="C433" s="18" t="s">
        <v>29</v>
      </c>
      <c r="D433" s="16">
        <v>0.16</v>
      </c>
      <c r="E433" s="113">
        <f t="shared" si="30"/>
        <v>5000</v>
      </c>
      <c r="F433" s="171">
        <v>6000</v>
      </c>
      <c r="G433" s="33">
        <v>0.4</v>
      </c>
      <c r="H433" s="18" t="s">
        <v>533</v>
      </c>
    </row>
    <row r="434" spans="1:8" ht="18.75" customHeight="1" thickBot="1">
      <c r="A434" s="16">
        <v>385</v>
      </c>
      <c r="B434" s="17" t="s">
        <v>534</v>
      </c>
      <c r="C434" s="18" t="s">
        <v>29</v>
      </c>
      <c r="D434" s="16">
        <v>0.25</v>
      </c>
      <c r="E434" s="113">
        <f t="shared" si="30"/>
        <v>6600</v>
      </c>
      <c r="F434" s="171">
        <v>7920</v>
      </c>
      <c r="G434" s="33">
        <v>0.63</v>
      </c>
      <c r="H434" s="18" t="s">
        <v>535</v>
      </c>
    </row>
    <row r="435" spans="1:8" ht="18.75" customHeight="1" thickBot="1">
      <c r="A435" s="34">
        <v>386</v>
      </c>
      <c r="B435" s="17" t="s">
        <v>536</v>
      </c>
      <c r="C435" s="18" t="s">
        <v>29</v>
      </c>
      <c r="D435" s="16">
        <v>0.47</v>
      </c>
      <c r="E435" s="113">
        <f t="shared" si="30"/>
        <v>12000</v>
      </c>
      <c r="F435" s="171">
        <v>14400</v>
      </c>
      <c r="G435" s="33">
        <v>1.18</v>
      </c>
      <c r="H435" s="18" t="s">
        <v>537</v>
      </c>
    </row>
    <row r="436" spans="1:8" ht="18.75" customHeight="1" thickBot="1">
      <c r="A436" s="60"/>
      <c r="B436" s="194" t="s">
        <v>538</v>
      </c>
      <c r="C436" s="208"/>
      <c r="D436" s="208"/>
      <c r="E436" s="208"/>
      <c r="F436" s="208"/>
      <c r="G436" s="208"/>
      <c r="H436" s="208"/>
    </row>
    <row r="437" spans="1:8" ht="18.75" customHeight="1" thickBot="1">
      <c r="A437" s="16">
        <v>387</v>
      </c>
      <c r="B437" s="17" t="s">
        <v>539</v>
      </c>
      <c r="C437" s="18" t="s">
        <v>29</v>
      </c>
      <c r="D437" s="16">
        <v>0.7</v>
      </c>
      <c r="E437" s="113">
        <f t="shared" si="30"/>
        <v>14633.333333333334</v>
      </c>
      <c r="F437" s="171">
        <v>17560</v>
      </c>
      <c r="G437" s="33">
        <v>1.75</v>
      </c>
      <c r="H437" s="18" t="s">
        <v>540</v>
      </c>
    </row>
    <row r="438" spans="1:8" ht="18.75" customHeight="1" thickBot="1">
      <c r="A438" s="16">
        <v>388</v>
      </c>
      <c r="B438" s="17" t="s">
        <v>541</v>
      </c>
      <c r="C438" s="18" t="s">
        <v>29</v>
      </c>
      <c r="D438" s="18" t="s">
        <v>542</v>
      </c>
      <c r="E438" s="113">
        <f t="shared" si="30"/>
        <v>5777.5</v>
      </c>
      <c r="F438" s="171">
        <v>6933</v>
      </c>
      <c r="G438" s="33">
        <v>0.55000000000000004</v>
      </c>
      <c r="H438" s="18" t="s">
        <v>543</v>
      </c>
    </row>
    <row r="439" spans="1:8" ht="18.75" customHeight="1" thickBot="1">
      <c r="A439" s="16">
        <v>389</v>
      </c>
      <c r="B439" s="17" t="s">
        <v>544</v>
      </c>
      <c r="C439" s="18" t="s">
        <v>29</v>
      </c>
      <c r="D439" s="18" t="s">
        <v>545</v>
      </c>
      <c r="E439" s="113">
        <f t="shared" si="30"/>
        <v>8731.6666666666661</v>
      </c>
      <c r="F439" s="171">
        <v>10478</v>
      </c>
      <c r="G439" s="33">
        <v>0.9</v>
      </c>
      <c r="H439" s="18" t="s">
        <v>546</v>
      </c>
    </row>
    <row r="440" spans="1:8" ht="18.75" customHeight="1" thickBot="1">
      <c r="A440" s="16">
        <v>390</v>
      </c>
      <c r="B440" s="17" t="s">
        <v>547</v>
      </c>
      <c r="C440" s="18" t="s">
        <v>29</v>
      </c>
      <c r="D440" s="18" t="s">
        <v>548</v>
      </c>
      <c r="E440" s="113">
        <f t="shared" si="30"/>
        <v>13542.5</v>
      </c>
      <c r="F440" s="171">
        <v>16251</v>
      </c>
      <c r="G440" s="33">
        <v>1.53</v>
      </c>
      <c r="H440" s="18" t="s">
        <v>549</v>
      </c>
    </row>
    <row r="441" spans="1:8" ht="18.75" customHeight="1" thickBot="1">
      <c r="A441" s="60"/>
      <c r="B441" s="194" t="s">
        <v>550</v>
      </c>
      <c r="C441" s="208"/>
      <c r="D441" s="208"/>
      <c r="E441" s="208"/>
      <c r="F441" s="208"/>
      <c r="G441" s="208"/>
      <c r="H441" s="208"/>
    </row>
    <row r="442" spans="1:8" ht="18.75" customHeight="1" thickBot="1">
      <c r="A442" s="16">
        <v>391</v>
      </c>
      <c r="B442" s="17" t="s">
        <v>985</v>
      </c>
      <c r="C442" s="18" t="s">
        <v>29</v>
      </c>
      <c r="D442" s="16">
        <v>7.0000000000000007E-2</v>
      </c>
      <c r="E442" s="113">
        <f t="shared" si="30"/>
        <v>1840</v>
      </c>
      <c r="F442" s="171">
        <v>2208</v>
      </c>
      <c r="G442" s="33">
        <v>0.17499999999999999</v>
      </c>
      <c r="H442" s="18" t="s">
        <v>551</v>
      </c>
    </row>
    <row r="443" spans="1:8" ht="18.75" customHeight="1" thickBot="1">
      <c r="A443" s="16">
        <v>392</v>
      </c>
      <c r="B443" s="17" t="s">
        <v>986</v>
      </c>
      <c r="C443" s="18" t="s">
        <v>29</v>
      </c>
      <c r="D443" s="16">
        <v>0.32</v>
      </c>
      <c r="E443" s="113">
        <f t="shared" si="30"/>
        <v>9200</v>
      </c>
      <c r="F443" s="171">
        <v>11040</v>
      </c>
      <c r="G443" s="33">
        <v>0.8</v>
      </c>
      <c r="H443" s="18" t="s">
        <v>552</v>
      </c>
    </row>
    <row r="444" spans="1:8" ht="18.75" customHeight="1" thickBot="1">
      <c r="A444" s="16">
        <v>393</v>
      </c>
      <c r="B444" s="17" t="s">
        <v>987</v>
      </c>
      <c r="C444" s="18" t="s">
        <v>29</v>
      </c>
      <c r="D444" s="16">
        <v>0.38</v>
      </c>
      <c r="E444" s="113">
        <f t="shared" si="30"/>
        <v>14950</v>
      </c>
      <c r="F444" s="171">
        <v>17940</v>
      </c>
      <c r="G444" s="33">
        <v>0.96</v>
      </c>
      <c r="H444" s="18" t="s">
        <v>553</v>
      </c>
    </row>
    <row r="445" spans="1:8" ht="18.75" customHeight="1" thickBot="1">
      <c r="A445" s="16">
        <v>394</v>
      </c>
      <c r="B445" s="17" t="s">
        <v>988</v>
      </c>
      <c r="C445" s="18" t="s">
        <v>29</v>
      </c>
      <c r="D445" s="16">
        <v>0.82</v>
      </c>
      <c r="E445" s="113">
        <f t="shared" si="30"/>
        <v>25990</v>
      </c>
      <c r="F445" s="171">
        <v>31188</v>
      </c>
      <c r="G445" s="33">
        <v>2.0499999999999998</v>
      </c>
      <c r="H445" s="18" t="s">
        <v>554</v>
      </c>
    </row>
    <row r="446" spans="1:8" ht="18.75" customHeight="1" thickBot="1">
      <c r="A446" s="60"/>
      <c r="B446" s="194" t="s">
        <v>555</v>
      </c>
      <c r="C446" s="208"/>
      <c r="D446" s="208"/>
      <c r="E446" s="208"/>
      <c r="F446" s="208"/>
      <c r="G446" s="208"/>
      <c r="H446" s="208"/>
    </row>
    <row r="447" spans="1:8" ht="18.75" customHeight="1" thickBot="1">
      <c r="A447" s="16">
        <v>395</v>
      </c>
      <c r="B447" s="17" t="s">
        <v>989</v>
      </c>
      <c r="C447" s="18" t="s">
        <v>29</v>
      </c>
      <c r="D447" s="16">
        <v>0.05</v>
      </c>
      <c r="E447" s="113">
        <f t="shared" si="30"/>
        <v>1276.6666666666667</v>
      </c>
      <c r="F447" s="171">
        <v>1532</v>
      </c>
      <c r="G447" s="33">
        <v>0.13</v>
      </c>
      <c r="H447" s="18" t="s">
        <v>556</v>
      </c>
    </row>
    <row r="448" spans="1:8" ht="18.75" customHeight="1" thickBot="1">
      <c r="A448" s="16">
        <v>396</v>
      </c>
      <c r="B448" s="17" t="s">
        <v>990</v>
      </c>
      <c r="C448" s="18" t="s">
        <v>29</v>
      </c>
      <c r="D448" s="16">
        <v>0.09</v>
      </c>
      <c r="E448" s="113">
        <f t="shared" si="30"/>
        <v>2243.3333333333335</v>
      </c>
      <c r="F448" s="171">
        <v>2692</v>
      </c>
      <c r="G448" s="33">
        <v>0.22</v>
      </c>
      <c r="H448" s="18" t="s">
        <v>557</v>
      </c>
    </row>
    <row r="449" spans="1:8" ht="18.75" customHeight="1" thickBot="1">
      <c r="A449" s="16">
        <v>397</v>
      </c>
      <c r="B449" s="17" t="s">
        <v>991</v>
      </c>
      <c r="C449" s="18" t="s">
        <v>29</v>
      </c>
      <c r="D449" s="16">
        <v>0.14000000000000001</v>
      </c>
      <c r="E449" s="113">
        <f t="shared" si="30"/>
        <v>4926.666666666667</v>
      </c>
      <c r="F449" s="171">
        <v>5912</v>
      </c>
      <c r="G449" s="33">
        <v>0.35</v>
      </c>
      <c r="H449" s="18" t="s">
        <v>558</v>
      </c>
    </row>
    <row r="450" spans="1:8" ht="18.75" customHeight="1" thickBot="1">
      <c r="A450" s="16">
        <v>398</v>
      </c>
      <c r="B450" s="17" t="s">
        <v>992</v>
      </c>
      <c r="C450" s="18" t="s">
        <v>29</v>
      </c>
      <c r="D450" s="16">
        <v>0.24</v>
      </c>
      <c r="E450" s="113">
        <f t="shared" si="30"/>
        <v>6440</v>
      </c>
      <c r="F450" s="171">
        <v>7728</v>
      </c>
      <c r="G450" s="33">
        <v>0.6</v>
      </c>
      <c r="H450" s="18" t="s">
        <v>559</v>
      </c>
    </row>
    <row r="451" spans="1:8" ht="18.75" customHeight="1" thickBot="1">
      <c r="A451" s="16">
        <v>399</v>
      </c>
      <c r="B451" s="17" t="s">
        <v>993</v>
      </c>
      <c r="C451" s="18" t="s">
        <v>29</v>
      </c>
      <c r="D451" s="16">
        <v>0.71</v>
      </c>
      <c r="E451" s="113">
        <f t="shared" si="30"/>
        <v>21275</v>
      </c>
      <c r="F451" s="171">
        <v>25530</v>
      </c>
      <c r="G451" s="33">
        <v>1.77</v>
      </c>
      <c r="H451" s="18" t="s">
        <v>560</v>
      </c>
    </row>
    <row r="452" spans="1:8" ht="18.75" customHeight="1" thickBot="1">
      <c r="A452" s="16">
        <v>400</v>
      </c>
      <c r="B452" s="17" t="s">
        <v>994</v>
      </c>
      <c r="C452" s="18" t="s">
        <v>29</v>
      </c>
      <c r="D452" s="16">
        <v>1.1499999999999999</v>
      </c>
      <c r="E452" s="113">
        <f t="shared" si="30"/>
        <v>29670</v>
      </c>
      <c r="F452" s="171">
        <v>35604</v>
      </c>
      <c r="G452" s="33">
        <v>2.88</v>
      </c>
      <c r="H452" s="18" t="s">
        <v>561</v>
      </c>
    </row>
    <row r="453" spans="1:8" ht="19.5" customHeight="1" thickBot="1">
      <c r="A453" s="81"/>
      <c r="B453" s="215" t="s">
        <v>562</v>
      </c>
      <c r="C453" s="216"/>
      <c r="D453" s="216"/>
      <c r="E453" s="216"/>
      <c r="F453" s="216"/>
      <c r="G453" s="216"/>
      <c r="H453" s="216"/>
    </row>
    <row r="454" spans="1:8" ht="19.5" customHeight="1" thickBot="1">
      <c r="A454" s="60"/>
      <c r="B454" s="215" t="s">
        <v>563</v>
      </c>
      <c r="C454" s="216"/>
      <c r="D454" s="216"/>
      <c r="E454" s="216"/>
      <c r="F454" s="216"/>
      <c r="G454" s="216"/>
      <c r="H454" s="216"/>
    </row>
    <row r="455" spans="1:8" ht="19.350000000000001" customHeight="1" thickBot="1">
      <c r="A455" s="16">
        <v>401</v>
      </c>
      <c r="B455" s="17" t="s">
        <v>564</v>
      </c>
      <c r="C455" s="18" t="s">
        <v>29</v>
      </c>
      <c r="D455" s="16">
        <v>0.03</v>
      </c>
      <c r="E455" s="113">
        <f t="shared" ref="E455:E480" si="31">F455-(F455*20/120)</f>
        <v>878.33333333333337</v>
      </c>
      <c r="F455" s="171">
        <v>1054</v>
      </c>
      <c r="G455" s="33">
        <v>7.2999999999999995E-2</v>
      </c>
      <c r="H455" s="18" t="s">
        <v>565</v>
      </c>
    </row>
    <row r="456" spans="1:8" ht="21" customHeight="1" thickBot="1">
      <c r="A456" s="16">
        <v>402</v>
      </c>
      <c r="B456" s="17" t="s">
        <v>566</v>
      </c>
      <c r="C456" s="18" t="s">
        <v>29</v>
      </c>
      <c r="D456" s="16">
        <v>3.5999999999999997E-2</v>
      </c>
      <c r="E456" s="113">
        <f t="shared" si="31"/>
        <v>1000</v>
      </c>
      <c r="F456" s="171">
        <v>1200</v>
      </c>
      <c r="G456" s="33">
        <v>8.7999999999999995E-2</v>
      </c>
      <c r="H456" s="18" t="s">
        <v>567</v>
      </c>
    </row>
    <row r="457" spans="1:8" ht="19.5" customHeight="1" thickBot="1">
      <c r="A457" s="60"/>
      <c r="B457" s="215" t="s">
        <v>568</v>
      </c>
      <c r="C457" s="216"/>
      <c r="D457" s="216"/>
      <c r="E457" s="216"/>
      <c r="F457" s="216"/>
      <c r="G457" s="216"/>
      <c r="H457" s="216"/>
    </row>
    <row r="458" spans="1:8" ht="21" customHeight="1" thickBot="1">
      <c r="A458" s="82">
        <v>403</v>
      </c>
      <c r="B458" s="17" t="s">
        <v>569</v>
      </c>
      <c r="C458" s="18" t="s">
        <v>29</v>
      </c>
      <c r="D458" s="16">
        <v>7.0000000000000007E-2</v>
      </c>
      <c r="E458" s="113">
        <f t="shared" si="31"/>
        <v>1763.3333333333333</v>
      </c>
      <c r="F458" s="177">
        <v>2116</v>
      </c>
      <c r="G458" s="33">
        <v>0.17499999999999999</v>
      </c>
      <c r="H458" s="18" t="s">
        <v>570</v>
      </c>
    </row>
    <row r="459" spans="1:8" ht="21.75" customHeight="1" thickBot="1">
      <c r="A459" s="16">
        <v>404</v>
      </c>
      <c r="B459" s="83" t="s">
        <v>571</v>
      </c>
      <c r="C459" s="84" t="s">
        <v>29</v>
      </c>
      <c r="D459" s="85">
        <v>0.11</v>
      </c>
      <c r="E459" s="113">
        <f t="shared" si="31"/>
        <v>2627.5</v>
      </c>
      <c r="F459" s="177">
        <v>3153</v>
      </c>
      <c r="G459" s="86" t="s">
        <v>572</v>
      </c>
      <c r="H459" s="84" t="s">
        <v>995</v>
      </c>
    </row>
    <row r="460" spans="1:8" ht="23.25" customHeight="1" thickBot="1">
      <c r="A460" s="60"/>
      <c r="B460" s="215" t="s">
        <v>573</v>
      </c>
      <c r="C460" s="216"/>
      <c r="D460" s="216"/>
      <c r="E460" s="216"/>
      <c r="F460" s="216"/>
      <c r="G460" s="216"/>
      <c r="H460" s="216"/>
    </row>
    <row r="461" spans="1:8" ht="21" customHeight="1" thickBot="1">
      <c r="A461" s="16">
        <v>405</v>
      </c>
      <c r="B461" s="17" t="s">
        <v>574</v>
      </c>
      <c r="C461" s="18" t="s">
        <v>29</v>
      </c>
      <c r="D461" s="16">
        <v>8.0000000000000002E-3</v>
      </c>
      <c r="E461" s="113">
        <f t="shared" si="31"/>
        <v>222.5</v>
      </c>
      <c r="F461" s="171">
        <v>267</v>
      </c>
      <c r="G461" s="33">
        <v>1.9E-2</v>
      </c>
      <c r="H461" s="18" t="s">
        <v>575</v>
      </c>
    </row>
    <row r="462" spans="1:8" ht="19.5" customHeight="1" thickBot="1">
      <c r="A462" s="16">
        <v>406</v>
      </c>
      <c r="B462" s="17" t="s">
        <v>576</v>
      </c>
      <c r="C462" s="18" t="s">
        <v>29</v>
      </c>
      <c r="D462" s="16">
        <v>1.4999999999999999E-2</v>
      </c>
      <c r="E462" s="113">
        <f t="shared" si="31"/>
        <v>393.33333333333331</v>
      </c>
      <c r="F462" s="171">
        <v>472</v>
      </c>
      <c r="G462" s="33">
        <v>3.7999999999999999E-2</v>
      </c>
      <c r="H462" s="18" t="s">
        <v>577</v>
      </c>
    </row>
    <row r="463" spans="1:8" ht="24" customHeight="1" thickBot="1">
      <c r="A463" s="61"/>
      <c r="B463" s="87"/>
      <c r="C463" s="249" t="s">
        <v>578</v>
      </c>
      <c r="D463" s="250"/>
      <c r="E463" s="250"/>
      <c r="F463" s="250"/>
      <c r="G463" s="250"/>
      <c r="H463" s="250"/>
    </row>
    <row r="464" spans="1:8" ht="29.25" customHeight="1" thickBot="1">
      <c r="A464" s="34">
        <v>407</v>
      </c>
      <c r="B464" s="17" t="s">
        <v>579</v>
      </c>
      <c r="C464" s="18" t="s">
        <v>29</v>
      </c>
      <c r="D464" s="16">
        <v>0.4</v>
      </c>
      <c r="E464" s="113">
        <f t="shared" si="31"/>
        <v>11200</v>
      </c>
      <c r="F464" s="171">
        <v>13440</v>
      </c>
      <c r="G464" s="33">
        <v>1</v>
      </c>
      <c r="H464" s="18" t="s">
        <v>580</v>
      </c>
    </row>
    <row r="465" spans="1:8" ht="19.5" customHeight="1" thickBot="1">
      <c r="A465" s="60"/>
      <c r="B465" s="194" t="s">
        <v>581</v>
      </c>
      <c r="C465" s="208"/>
      <c r="D465" s="208"/>
      <c r="E465" s="208"/>
      <c r="F465" s="208"/>
      <c r="G465" s="208"/>
      <c r="H465" s="208"/>
    </row>
    <row r="466" spans="1:8" ht="19.350000000000001" customHeight="1" thickBot="1">
      <c r="A466" s="16">
        <v>408</v>
      </c>
      <c r="B466" s="17" t="s">
        <v>582</v>
      </c>
      <c r="C466" s="18" t="s">
        <v>29</v>
      </c>
      <c r="D466" s="16">
        <v>8.5000000000000006E-2</v>
      </c>
      <c r="E466" s="113">
        <f t="shared" si="31"/>
        <v>4695</v>
      </c>
      <c r="F466" s="171">
        <v>5634</v>
      </c>
      <c r="G466" s="33">
        <v>0.21299999999999999</v>
      </c>
      <c r="H466" s="18" t="s">
        <v>583</v>
      </c>
    </row>
    <row r="467" spans="1:8" ht="21" customHeight="1" thickBot="1">
      <c r="A467" s="16">
        <v>409</v>
      </c>
      <c r="B467" s="17" t="s">
        <v>584</v>
      </c>
      <c r="C467" s="18" t="s">
        <v>29</v>
      </c>
      <c r="D467" s="16">
        <v>0.17</v>
      </c>
      <c r="E467" s="113">
        <f t="shared" si="31"/>
        <v>7770.833333333333</v>
      </c>
      <c r="F467" s="171">
        <v>9325</v>
      </c>
      <c r="G467" s="33">
        <v>0.42499999999999999</v>
      </c>
      <c r="H467" s="18" t="s">
        <v>585</v>
      </c>
    </row>
    <row r="468" spans="1:8" ht="19.350000000000001" customHeight="1" thickBot="1">
      <c r="A468" s="16">
        <v>410</v>
      </c>
      <c r="B468" s="17" t="s">
        <v>586</v>
      </c>
      <c r="C468" s="18" t="s">
        <v>29</v>
      </c>
      <c r="D468" s="16">
        <v>0.3</v>
      </c>
      <c r="E468" s="113">
        <f t="shared" si="31"/>
        <v>13150.833333333334</v>
      </c>
      <c r="F468" s="171">
        <v>15781</v>
      </c>
      <c r="G468" s="33">
        <v>0.75</v>
      </c>
      <c r="H468" s="18" t="s">
        <v>587</v>
      </c>
    </row>
    <row r="469" spans="1:8" ht="21" customHeight="1" thickBot="1">
      <c r="A469" s="16">
        <v>411</v>
      </c>
      <c r="B469" s="17" t="s">
        <v>588</v>
      </c>
      <c r="C469" s="18" t="s">
        <v>29</v>
      </c>
      <c r="D469" s="16">
        <v>0.44</v>
      </c>
      <c r="E469" s="113">
        <f t="shared" si="31"/>
        <v>19047.5</v>
      </c>
      <c r="F469" s="171">
        <v>22857</v>
      </c>
      <c r="G469" s="33">
        <v>1.1000000000000001</v>
      </c>
      <c r="H469" s="18" t="s">
        <v>589</v>
      </c>
    </row>
    <row r="470" spans="1:8" ht="19.350000000000001" customHeight="1" thickBot="1">
      <c r="A470" s="16">
        <v>412</v>
      </c>
      <c r="B470" s="17" t="s">
        <v>590</v>
      </c>
      <c r="C470" s="18" t="s">
        <v>29</v>
      </c>
      <c r="D470" s="16">
        <v>0.48</v>
      </c>
      <c r="E470" s="113">
        <f t="shared" si="31"/>
        <v>20528.333333333332</v>
      </c>
      <c r="F470" s="171">
        <v>24634</v>
      </c>
      <c r="G470" s="33">
        <v>1.2</v>
      </c>
      <c r="H470" s="18" t="s">
        <v>591</v>
      </c>
    </row>
    <row r="471" spans="1:8" ht="19.350000000000001" customHeight="1" thickBot="1">
      <c r="A471" s="16">
        <v>413</v>
      </c>
      <c r="B471" s="17" t="s">
        <v>592</v>
      </c>
      <c r="C471" s="18" t="s">
        <v>29</v>
      </c>
      <c r="D471" s="16">
        <v>0.65</v>
      </c>
      <c r="E471" s="113">
        <f t="shared" si="31"/>
        <v>29810.833333333332</v>
      </c>
      <c r="F471" s="171">
        <v>35773</v>
      </c>
      <c r="G471" s="33">
        <v>1.63</v>
      </c>
      <c r="H471" s="18" t="s">
        <v>593</v>
      </c>
    </row>
    <row r="472" spans="1:8" ht="19.5" customHeight="1" thickBot="1">
      <c r="A472" s="60"/>
      <c r="B472" s="194" t="s">
        <v>594</v>
      </c>
      <c r="C472" s="208"/>
      <c r="D472" s="208"/>
      <c r="E472" s="208"/>
      <c r="F472" s="208"/>
      <c r="G472" s="208"/>
      <c r="H472" s="208"/>
    </row>
    <row r="473" spans="1:8" ht="35.450000000000003" customHeight="1" thickBot="1">
      <c r="A473" s="16">
        <v>414</v>
      </c>
      <c r="B473" s="17" t="s">
        <v>595</v>
      </c>
      <c r="C473" s="18" t="s">
        <v>29</v>
      </c>
      <c r="D473" s="16">
        <v>0.27</v>
      </c>
      <c r="E473" s="113">
        <f t="shared" si="31"/>
        <v>10370</v>
      </c>
      <c r="F473" s="171">
        <v>12444</v>
      </c>
      <c r="G473" s="33">
        <v>0.67500000000000004</v>
      </c>
      <c r="H473" s="18" t="s">
        <v>596</v>
      </c>
    </row>
    <row r="474" spans="1:8" ht="35.450000000000003" customHeight="1" thickBot="1">
      <c r="A474" s="16">
        <v>415</v>
      </c>
      <c r="B474" s="17" t="s">
        <v>597</v>
      </c>
      <c r="C474" s="18" t="s">
        <v>29</v>
      </c>
      <c r="D474" s="16">
        <v>0.20300000000000001</v>
      </c>
      <c r="E474" s="113">
        <f t="shared" si="31"/>
        <v>7705</v>
      </c>
      <c r="F474" s="171">
        <v>9246</v>
      </c>
      <c r="G474" s="33">
        <v>0.51</v>
      </c>
      <c r="H474" s="18" t="s">
        <v>996</v>
      </c>
    </row>
    <row r="475" spans="1:8" ht="24.75" customHeight="1" thickBot="1">
      <c r="A475" s="16">
        <v>416</v>
      </c>
      <c r="B475" s="17" t="s">
        <v>598</v>
      </c>
      <c r="C475" s="18" t="s">
        <v>29</v>
      </c>
      <c r="D475" s="16">
        <v>0.13</v>
      </c>
      <c r="E475" s="113">
        <f t="shared" si="31"/>
        <v>4715</v>
      </c>
      <c r="F475" s="171">
        <v>5658</v>
      </c>
      <c r="G475" s="33">
        <v>0.32500000000000001</v>
      </c>
      <c r="H475" s="18" t="s">
        <v>997</v>
      </c>
    </row>
    <row r="476" spans="1:8" ht="24.75" customHeight="1" thickBot="1">
      <c r="A476" s="16">
        <v>417</v>
      </c>
      <c r="B476" s="17" t="s">
        <v>599</v>
      </c>
      <c r="C476" s="18" t="s">
        <v>29</v>
      </c>
      <c r="D476" s="16">
        <v>0.1</v>
      </c>
      <c r="E476" s="113">
        <f t="shared" si="31"/>
        <v>3220</v>
      </c>
      <c r="F476" s="171">
        <v>3864</v>
      </c>
      <c r="G476" s="33">
        <v>0.25</v>
      </c>
      <c r="H476" s="18" t="s">
        <v>998</v>
      </c>
    </row>
    <row r="477" spans="1:8" ht="20.25" customHeight="1" thickBot="1">
      <c r="A477" s="60"/>
      <c r="B477" s="194" t="s">
        <v>600</v>
      </c>
      <c r="C477" s="208"/>
      <c r="D477" s="208"/>
      <c r="E477" s="208"/>
      <c r="F477" s="208"/>
      <c r="G477" s="208"/>
      <c r="H477" s="208"/>
    </row>
    <row r="478" spans="1:8" ht="18" customHeight="1" thickBot="1">
      <c r="A478" s="16">
        <v>418</v>
      </c>
      <c r="B478" s="17" t="s">
        <v>601</v>
      </c>
      <c r="C478" s="18" t="s">
        <v>29</v>
      </c>
      <c r="D478" s="16">
        <v>0.05</v>
      </c>
      <c r="E478" s="113">
        <f t="shared" si="31"/>
        <v>1314.1666666666667</v>
      </c>
      <c r="F478" s="171">
        <v>1577</v>
      </c>
      <c r="G478" s="33">
        <v>0.11</v>
      </c>
      <c r="H478" s="18" t="s">
        <v>602</v>
      </c>
    </row>
    <row r="479" spans="1:8" ht="18.75" customHeight="1" thickBot="1">
      <c r="A479" s="60"/>
      <c r="B479" s="215" t="s">
        <v>603</v>
      </c>
      <c r="C479" s="216"/>
      <c r="D479" s="216"/>
      <c r="E479" s="216"/>
      <c r="F479" s="216"/>
      <c r="G479" s="216"/>
      <c r="H479" s="216"/>
    </row>
    <row r="480" spans="1:8" ht="18.75" customHeight="1" thickBot="1">
      <c r="A480" s="16">
        <v>419</v>
      </c>
      <c r="B480" s="17" t="s">
        <v>604</v>
      </c>
      <c r="C480" s="18" t="s">
        <v>29</v>
      </c>
      <c r="D480" s="16">
        <v>1.7000000000000001E-2</v>
      </c>
      <c r="E480" s="113">
        <f t="shared" si="31"/>
        <v>510</v>
      </c>
      <c r="F480" s="171">
        <v>612</v>
      </c>
      <c r="G480" s="33">
        <v>4.2999999999999997E-2</v>
      </c>
      <c r="H480" s="18" t="s">
        <v>605</v>
      </c>
    </row>
    <row r="481" spans="1:8" ht="18.75" customHeight="1" thickBot="1">
      <c r="A481" s="243" t="s">
        <v>606</v>
      </c>
      <c r="B481" s="215"/>
      <c r="C481" s="215"/>
      <c r="D481" s="215"/>
      <c r="E481" s="215"/>
      <c r="F481" s="215"/>
      <c r="G481" s="215"/>
      <c r="H481" s="215"/>
    </row>
    <row r="482" spans="1:8" ht="19.5" customHeight="1" thickBot="1">
      <c r="A482" s="16">
        <v>420</v>
      </c>
      <c r="B482" s="17" t="s">
        <v>607</v>
      </c>
      <c r="C482" s="18" t="s">
        <v>29</v>
      </c>
      <c r="D482" s="16">
        <v>1.2</v>
      </c>
      <c r="E482" s="108">
        <v>47700</v>
      </c>
      <c r="F482" s="32">
        <f>E482*1.2</f>
        <v>57240</v>
      </c>
      <c r="G482" s="33">
        <v>3</v>
      </c>
      <c r="H482" s="18" t="s">
        <v>608</v>
      </c>
    </row>
    <row r="483" spans="1:8" ht="19.5" customHeight="1" thickBot="1">
      <c r="A483" s="16">
        <v>421</v>
      </c>
      <c r="B483" s="17" t="s">
        <v>609</v>
      </c>
      <c r="C483" s="18" t="s">
        <v>29</v>
      </c>
      <c r="D483" s="16">
        <v>1.45</v>
      </c>
      <c r="E483" s="108">
        <v>66570</v>
      </c>
      <c r="F483" s="32">
        <f>E483*1.2</f>
        <v>79884</v>
      </c>
      <c r="G483" s="33">
        <v>3.62</v>
      </c>
      <c r="H483" s="20" t="s">
        <v>999</v>
      </c>
    </row>
    <row r="484" spans="1:8" ht="21.75" customHeight="1" thickBot="1">
      <c r="A484" s="60"/>
      <c r="B484" s="215" t="s">
        <v>610</v>
      </c>
      <c r="C484" s="216"/>
      <c r="D484" s="216"/>
      <c r="E484" s="216"/>
      <c r="F484" s="216"/>
      <c r="G484" s="216"/>
      <c r="H484" s="216"/>
    </row>
    <row r="485" spans="1:8" ht="21" customHeight="1" thickBot="1">
      <c r="A485" s="16">
        <v>422</v>
      </c>
      <c r="B485" s="17" t="s">
        <v>611</v>
      </c>
      <c r="C485" s="18" t="s">
        <v>29</v>
      </c>
      <c r="D485" s="16">
        <v>0.32</v>
      </c>
      <c r="E485" s="113">
        <f t="shared" ref="E485:E490" si="32">F485-(F485*20/120)</f>
        <v>10250</v>
      </c>
      <c r="F485" s="171">
        <v>12300</v>
      </c>
      <c r="G485" s="33">
        <v>0.8</v>
      </c>
      <c r="H485" s="18" t="s">
        <v>612</v>
      </c>
    </row>
    <row r="486" spans="1:8" ht="22.5" customHeight="1" thickBot="1">
      <c r="A486" s="16">
        <v>423</v>
      </c>
      <c r="B486" s="17" t="s">
        <v>613</v>
      </c>
      <c r="C486" s="18" t="s">
        <v>29</v>
      </c>
      <c r="D486" s="16">
        <v>0.27</v>
      </c>
      <c r="E486" s="113">
        <f t="shared" si="32"/>
        <v>7865.833333333333</v>
      </c>
      <c r="F486" s="171">
        <v>9439</v>
      </c>
      <c r="G486" s="33">
        <v>0.7</v>
      </c>
      <c r="H486" s="18" t="s">
        <v>614</v>
      </c>
    </row>
    <row r="487" spans="1:8" ht="22.5" customHeight="1" thickBot="1">
      <c r="A487" s="16">
        <v>424</v>
      </c>
      <c r="B487" s="17" t="s">
        <v>615</v>
      </c>
      <c r="C487" s="18" t="s">
        <v>29</v>
      </c>
      <c r="D487" s="16">
        <v>0.22</v>
      </c>
      <c r="E487" s="113">
        <f t="shared" si="32"/>
        <v>6611.666666666667</v>
      </c>
      <c r="F487" s="171">
        <v>7934</v>
      </c>
      <c r="G487" s="33">
        <v>0.6</v>
      </c>
      <c r="H487" s="18" t="s">
        <v>616</v>
      </c>
    </row>
    <row r="488" spans="1:8" ht="32.25" customHeight="1" thickBot="1">
      <c r="A488" s="16">
        <v>425</v>
      </c>
      <c r="B488" s="17" t="s">
        <v>617</v>
      </c>
      <c r="C488" s="18" t="s">
        <v>29</v>
      </c>
      <c r="D488" s="16">
        <v>0.19</v>
      </c>
      <c r="E488" s="113">
        <f t="shared" si="32"/>
        <v>5700</v>
      </c>
      <c r="F488" s="171">
        <v>6840</v>
      </c>
      <c r="G488" s="33">
        <v>0.47499999999999998</v>
      </c>
      <c r="H488" s="18" t="s">
        <v>618</v>
      </c>
    </row>
    <row r="489" spans="1:8" ht="35.25" customHeight="1" thickBot="1">
      <c r="A489" s="16">
        <v>426</v>
      </c>
      <c r="B489" s="17" t="s">
        <v>619</v>
      </c>
      <c r="C489" s="18" t="s">
        <v>29</v>
      </c>
      <c r="D489" s="16">
        <v>0.14000000000000001</v>
      </c>
      <c r="E489" s="113">
        <f t="shared" si="32"/>
        <v>4445.833333333333</v>
      </c>
      <c r="F489" s="171">
        <v>5335</v>
      </c>
      <c r="G489" s="33">
        <v>0.4</v>
      </c>
      <c r="H489" s="18" t="s">
        <v>620</v>
      </c>
    </row>
    <row r="490" spans="1:8" ht="32.25" customHeight="1" thickBot="1">
      <c r="A490" s="16">
        <v>427</v>
      </c>
      <c r="B490" s="17" t="s">
        <v>621</v>
      </c>
      <c r="C490" s="18" t="s">
        <v>29</v>
      </c>
      <c r="D490" s="16">
        <v>0.14000000000000001</v>
      </c>
      <c r="E490" s="113">
        <f t="shared" si="32"/>
        <v>4788.333333333333</v>
      </c>
      <c r="F490" s="171">
        <v>5746</v>
      </c>
      <c r="G490" s="33">
        <v>0.4</v>
      </c>
      <c r="H490" s="18" t="s">
        <v>620</v>
      </c>
    </row>
    <row r="491" spans="1:8" ht="18.75" customHeight="1" thickBot="1">
      <c r="A491" s="81"/>
      <c r="B491" s="215" t="s">
        <v>622</v>
      </c>
      <c r="C491" s="216"/>
      <c r="D491" s="216"/>
      <c r="E491" s="216"/>
      <c r="F491" s="216"/>
      <c r="G491" s="216"/>
      <c r="H491" s="216"/>
    </row>
    <row r="492" spans="1:8" ht="23.25" customHeight="1" thickBot="1">
      <c r="A492" s="60"/>
      <c r="B492" s="215" t="s">
        <v>623</v>
      </c>
      <c r="C492" s="216"/>
      <c r="D492" s="216"/>
      <c r="E492" s="216"/>
      <c r="F492" s="216"/>
      <c r="G492" s="216"/>
      <c r="H492" s="216"/>
    </row>
    <row r="493" spans="1:8" ht="32.25" customHeight="1" thickBot="1">
      <c r="A493" s="16">
        <v>428</v>
      </c>
      <c r="B493" s="17" t="s">
        <v>624</v>
      </c>
      <c r="C493" s="18" t="s">
        <v>29</v>
      </c>
      <c r="D493" s="16">
        <v>1.4</v>
      </c>
      <c r="E493" s="113">
        <f t="shared" ref="E493:E515" si="33">F493-(F493*20/120)</f>
        <v>31662.5</v>
      </c>
      <c r="F493" s="171">
        <v>37995</v>
      </c>
      <c r="G493" s="33">
        <v>3.5</v>
      </c>
      <c r="H493" s="18" t="s">
        <v>625</v>
      </c>
    </row>
    <row r="494" spans="1:8" ht="32.25" customHeight="1" thickBot="1">
      <c r="A494" s="16">
        <v>429</v>
      </c>
      <c r="B494" s="17" t="s">
        <v>626</v>
      </c>
      <c r="C494" s="18" t="s">
        <v>29</v>
      </c>
      <c r="D494" s="16">
        <v>1.17</v>
      </c>
      <c r="E494" s="113">
        <f t="shared" si="33"/>
        <v>24255.833333333332</v>
      </c>
      <c r="F494" s="171">
        <v>29107</v>
      </c>
      <c r="G494" s="33">
        <v>2.93</v>
      </c>
      <c r="H494" s="18" t="s">
        <v>625</v>
      </c>
    </row>
    <row r="495" spans="1:8" ht="32.25" customHeight="1" thickBot="1">
      <c r="A495" s="16">
        <v>430</v>
      </c>
      <c r="B495" s="17" t="s">
        <v>627</v>
      </c>
      <c r="C495" s="18" t="s">
        <v>29</v>
      </c>
      <c r="D495" s="16">
        <v>1.1200000000000001</v>
      </c>
      <c r="E495" s="113">
        <f t="shared" si="33"/>
        <v>31000</v>
      </c>
      <c r="F495" s="171">
        <v>37200</v>
      </c>
      <c r="G495" s="33">
        <v>2.8</v>
      </c>
      <c r="H495" s="18" t="s">
        <v>628</v>
      </c>
    </row>
    <row r="496" spans="1:8" ht="32.25" customHeight="1" thickBot="1">
      <c r="A496" s="16">
        <v>431</v>
      </c>
      <c r="B496" s="17" t="s">
        <v>629</v>
      </c>
      <c r="C496" s="18" t="s">
        <v>29</v>
      </c>
      <c r="D496" s="16">
        <v>0.9</v>
      </c>
      <c r="E496" s="113">
        <f t="shared" si="33"/>
        <v>21770.833333333332</v>
      </c>
      <c r="F496" s="171">
        <v>26125</v>
      </c>
      <c r="G496" s="33">
        <v>2.25</v>
      </c>
      <c r="H496" s="18" t="s">
        <v>628</v>
      </c>
    </row>
    <row r="497" spans="1:8" ht="32.25" customHeight="1" thickBot="1">
      <c r="A497" s="16">
        <v>432</v>
      </c>
      <c r="B497" s="17" t="s">
        <v>630</v>
      </c>
      <c r="C497" s="88" t="s">
        <v>29</v>
      </c>
      <c r="D497" s="16">
        <v>1</v>
      </c>
      <c r="E497" s="113">
        <f t="shared" si="33"/>
        <v>23072.5</v>
      </c>
      <c r="F497" s="171">
        <v>27687</v>
      </c>
      <c r="G497" s="33">
        <v>2.5</v>
      </c>
      <c r="H497" s="18" t="s">
        <v>628</v>
      </c>
    </row>
    <row r="498" spans="1:8" ht="21.75" customHeight="1" thickBot="1">
      <c r="A498" s="16">
        <v>433</v>
      </c>
      <c r="B498" s="17" t="s">
        <v>631</v>
      </c>
      <c r="C498" s="18" t="s">
        <v>29</v>
      </c>
      <c r="D498" s="16">
        <v>0.59</v>
      </c>
      <c r="E498" s="113">
        <f t="shared" si="33"/>
        <v>12541.666666666666</v>
      </c>
      <c r="F498" s="171">
        <v>15050</v>
      </c>
      <c r="G498" s="33">
        <v>1.48</v>
      </c>
      <c r="H498" s="18" t="s">
        <v>632</v>
      </c>
    </row>
    <row r="499" spans="1:8" ht="24" customHeight="1" thickBot="1">
      <c r="A499" s="60"/>
      <c r="B499" s="215" t="s">
        <v>633</v>
      </c>
      <c r="C499" s="216"/>
      <c r="D499" s="216"/>
      <c r="E499" s="216"/>
      <c r="F499" s="216"/>
      <c r="G499" s="216"/>
      <c r="H499" s="216"/>
    </row>
    <row r="500" spans="1:8" ht="26.25" customHeight="1" thickBot="1">
      <c r="A500" s="16">
        <v>434</v>
      </c>
      <c r="B500" s="17" t="s">
        <v>634</v>
      </c>
      <c r="C500" s="18" t="s">
        <v>29</v>
      </c>
      <c r="D500" s="16">
        <v>1.3</v>
      </c>
      <c r="E500" s="113">
        <f t="shared" si="33"/>
        <v>35100</v>
      </c>
      <c r="F500" s="171">
        <v>42120</v>
      </c>
      <c r="G500" s="33">
        <v>3.25</v>
      </c>
      <c r="H500" s="18" t="s">
        <v>635</v>
      </c>
    </row>
    <row r="501" spans="1:8" ht="35.450000000000003" customHeight="1" thickBot="1">
      <c r="A501" s="16">
        <v>435</v>
      </c>
      <c r="B501" s="17" t="s">
        <v>636</v>
      </c>
      <c r="C501" s="18" t="s">
        <v>29</v>
      </c>
      <c r="D501" s="16">
        <v>1.3</v>
      </c>
      <c r="E501" s="113">
        <f t="shared" si="33"/>
        <v>35611.666666666664</v>
      </c>
      <c r="F501" s="171">
        <v>42734</v>
      </c>
      <c r="G501" s="33">
        <v>3.25</v>
      </c>
      <c r="H501" s="18" t="s">
        <v>635</v>
      </c>
    </row>
    <row r="502" spans="1:8" ht="35.450000000000003" customHeight="1" thickBot="1">
      <c r="A502" s="16">
        <v>436</v>
      </c>
      <c r="B502" s="17" t="s">
        <v>637</v>
      </c>
      <c r="C502" s="18" t="s">
        <v>29</v>
      </c>
      <c r="D502" s="16">
        <v>1.08</v>
      </c>
      <c r="E502" s="113">
        <f t="shared" si="33"/>
        <v>22910</v>
      </c>
      <c r="F502" s="171">
        <v>27492</v>
      </c>
      <c r="G502" s="33">
        <v>2.7</v>
      </c>
      <c r="H502" s="18" t="s">
        <v>638</v>
      </c>
    </row>
    <row r="503" spans="1:8" ht="35.450000000000003" customHeight="1" thickBot="1">
      <c r="A503" s="16">
        <v>437</v>
      </c>
      <c r="B503" s="17" t="s">
        <v>639</v>
      </c>
      <c r="C503" s="18" t="s">
        <v>29</v>
      </c>
      <c r="D503" s="16">
        <v>0.99</v>
      </c>
      <c r="E503" s="113">
        <f t="shared" si="33"/>
        <v>20880</v>
      </c>
      <c r="F503" s="171">
        <v>25056</v>
      </c>
      <c r="G503" s="33">
        <v>2.48</v>
      </c>
      <c r="H503" s="18" t="s">
        <v>640</v>
      </c>
    </row>
    <row r="504" spans="1:8" ht="19.350000000000001" customHeight="1" thickBot="1">
      <c r="A504" s="16">
        <v>438</v>
      </c>
      <c r="B504" s="17" t="s">
        <v>641</v>
      </c>
      <c r="C504" s="18" t="s">
        <v>29</v>
      </c>
      <c r="D504" s="16">
        <v>0.66</v>
      </c>
      <c r="E504" s="113">
        <f t="shared" si="33"/>
        <v>16587.5</v>
      </c>
      <c r="F504" s="171">
        <v>19905</v>
      </c>
      <c r="G504" s="33">
        <v>1.65</v>
      </c>
      <c r="H504" s="18" t="s">
        <v>1000</v>
      </c>
    </row>
    <row r="505" spans="1:8" ht="19.5" customHeight="1" thickBot="1">
      <c r="A505" s="60"/>
      <c r="B505" s="215" t="s">
        <v>642</v>
      </c>
      <c r="C505" s="216"/>
      <c r="D505" s="216"/>
      <c r="E505" s="216"/>
      <c r="F505" s="216"/>
      <c r="G505" s="216"/>
      <c r="H505" s="216"/>
    </row>
    <row r="506" spans="1:8" ht="19.350000000000001" customHeight="1" thickBot="1">
      <c r="A506" s="16">
        <v>439</v>
      </c>
      <c r="B506" s="17" t="s">
        <v>643</v>
      </c>
      <c r="C506" s="18" t="s">
        <v>29</v>
      </c>
      <c r="D506" s="16">
        <v>0.4</v>
      </c>
      <c r="E506" s="113">
        <f t="shared" si="33"/>
        <v>10175</v>
      </c>
      <c r="F506" s="171">
        <v>12210</v>
      </c>
      <c r="G506" s="33">
        <v>1</v>
      </c>
      <c r="H506" s="18" t="s">
        <v>1001</v>
      </c>
    </row>
    <row r="507" spans="1:8" ht="20.25" customHeight="1" thickBot="1">
      <c r="A507" s="16">
        <v>440</v>
      </c>
      <c r="B507" s="17" t="s">
        <v>644</v>
      </c>
      <c r="C507" s="18" t="s">
        <v>29</v>
      </c>
      <c r="D507" s="18" t="s">
        <v>645</v>
      </c>
      <c r="E507" s="113">
        <f t="shared" si="33"/>
        <v>14435</v>
      </c>
      <c r="F507" s="171">
        <v>17322</v>
      </c>
      <c r="G507" s="33">
        <v>1.38</v>
      </c>
      <c r="H507" s="18" t="s">
        <v>646</v>
      </c>
    </row>
    <row r="508" spans="1:8" ht="22.5" customHeight="1" thickBot="1">
      <c r="A508" s="16">
        <v>441</v>
      </c>
      <c r="B508" s="17" t="s">
        <v>647</v>
      </c>
      <c r="C508" s="18" t="s">
        <v>29</v>
      </c>
      <c r="D508" s="18" t="s">
        <v>1002</v>
      </c>
      <c r="E508" s="113">
        <f t="shared" si="33"/>
        <v>24847.5</v>
      </c>
      <c r="F508" s="171">
        <v>29817</v>
      </c>
      <c r="G508" s="33">
        <v>2.8</v>
      </c>
      <c r="H508" s="18" t="s">
        <v>648</v>
      </c>
    </row>
    <row r="509" spans="1:8" ht="19.5" customHeight="1" thickBot="1">
      <c r="A509" s="16">
        <v>442</v>
      </c>
      <c r="B509" s="17" t="s">
        <v>649</v>
      </c>
      <c r="C509" s="18" t="s">
        <v>29</v>
      </c>
      <c r="D509" s="18" t="s">
        <v>650</v>
      </c>
      <c r="E509" s="113">
        <f t="shared" si="33"/>
        <v>47328.333333333336</v>
      </c>
      <c r="F509" s="171">
        <v>56794</v>
      </c>
      <c r="G509" s="33">
        <v>4</v>
      </c>
      <c r="H509" s="18" t="s">
        <v>651</v>
      </c>
    </row>
    <row r="510" spans="1:8" ht="22.5" customHeight="1" thickBot="1">
      <c r="A510" s="16">
        <v>443</v>
      </c>
      <c r="B510" s="17" t="s">
        <v>652</v>
      </c>
      <c r="C510" s="18" t="s">
        <v>29</v>
      </c>
      <c r="D510" s="18" t="s">
        <v>653</v>
      </c>
      <c r="E510" s="113">
        <f t="shared" si="33"/>
        <v>51501.666666666664</v>
      </c>
      <c r="F510" s="171">
        <v>61802</v>
      </c>
      <c r="G510" s="33">
        <v>5.5</v>
      </c>
      <c r="H510" s="18" t="s">
        <v>654</v>
      </c>
    </row>
    <row r="511" spans="1:8" ht="21" customHeight="1" thickBot="1">
      <c r="A511" s="60"/>
      <c r="B511" s="215" t="s">
        <v>655</v>
      </c>
      <c r="C511" s="216"/>
      <c r="D511" s="216"/>
      <c r="E511" s="216"/>
      <c r="F511" s="216"/>
      <c r="G511" s="216"/>
      <c r="H511" s="216"/>
    </row>
    <row r="512" spans="1:8" ht="26.25" customHeight="1" thickBot="1">
      <c r="A512" s="16">
        <v>444</v>
      </c>
      <c r="B512" s="17" t="s">
        <v>656</v>
      </c>
      <c r="C512" s="18" t="s">
        <v>29</v>
      </c>
      <c r="D512" s="16">
        <v>0.23</v>
      </c>
      <c r="E512" s="113">
        <f t="shared" si="33"/>
        <v>5137.5</v>
      </c>
      <c r="F512" s="171">
        <v>6165</v>
      </c>
      <c r="G512" s="33">
        <v>0.57999999999999996</v>
      </c>
      <c r="H512" s="18" t="s">
        <v>657</v>
      </c>
    </row>
    <row r="513" spans="1:8" ht="26.25" customHeight="1" thickBot="1">
      <c r="A513" s="16">
        <v>445</v>
      </c>
      <c r="B513" s="17" t="s">
        <v>658</v>
      </c>
      <c r="C513" s="18" t="s">
        <v>29</v>
      </c>
      <c r="D513" s="16">
        <v>0.53</v>
      </c>
      <c r="E513" s="113">
        <f t="shared" si="33"/>
        <v>11123.333333333334</v>
      </c>
      <c r="F513" s="171">
        <v>13348</v>
      </c>
      <c r="G513" s="33">
        <v>1.32</v>
      </c>
      <c r="H513" s="18" t="s">
        <v>659</v>
      </c>
    </row>
    <row r="514" spans="1:8" ht="26.25" customHeight="1" thickBot="1">
      <c r="A514" s="16">
        <v>446</v>
      </c>
      <c r="B514" s="17" t="s">
        <v>660</v>
      </c>
      <c r="C514" s="18" t="s">
        <v>29</v>
      </c>
      <c r="D514" s="16">
        <v>0.74</v>
      </c>
      <c r="E514" s="113">
        <f t="shared" si="33"/>
        <v>17085.833333333332</v>
      </c>
      <c r="F514" s="171">
        <v>20503</v>
      </c>
      <c r="G514" s="33">
        <v>1.85</v>
      </c>
      <c r="H514" s="18" t="s">
        <v>661</v>
      </c>
    </row>
    <row r="515" spans="1:8" ht="26.25" customHeight="1" thickBot="1">
      <c r="A515" s="16">
        <v>447</v>
      </c>
      <c r="B515" s="17" t="s">
        <v>662</v>
      </c>
      <c r="C515" s="18" t="s">
        <v>29</v>
      </c>
      <c r="D515" s="16">
        <v>1</v>
      </c>
      <c r="E515" s="113">
        <f t="shared" si="33"/>
        <v>22366.666666666668</v>
      </c>
      <c r="F515" s="171">
        <v>26840</v>
      </c>
      <c r="G515" s="33">
        <v>2.48</v>
      </c>
      <c r="H515" s="18" t="s">
        <v>663</v>
      </c>
    </row>
    <row r="516" spans="1:8" ht="21" customHeight="1" thickBot="1">
      <c r="A516" s="35"/>
      <c r="B516" s="194" t="s">
        <v>1003</v>
      </c>
      <c r="C516" s="208"/>
      <c r="D516" s="208"/>
      <c r="E516" s="208"/>
      <c r="F516" s="208"/>
      <c r="G516" s="208"/>
      <c r="H516" s="208"/>
    </row>
    <row r="517" spans="1:8" ht="26.25" customHeight="1" thickBot="1">
      <c r="A517" s="60"/>
      <c r="B517" s="48"/>
      <c r="C517" s="48"/>
      <c r="D517" s="89" t="s">
        <v>664</v>
      </c>
      <c r="E517" s="48"/>
      <c r="F517" s="90"/>
      <c r="G517" s="48"/>
      <c r="H517" s="48"/>
    </row>
    <row r="518" spans="1:8" ht="26.25" customHeight="1" thickBot="1">
      <c r="A518" s="16">
        <v>448</v>
      </c>
      <c r="B518" s="17" t="s">
        <v>665</v>
      </c>
      <c r="C518" s="18" t="s">
        <v>29</v>
      </c>
      <c r="D518" s="16">
        <v>0.64</v>
      </c>
      <c r="E518" s="113">
        <f t="shared" ref="E518" si="34">F518-(F518*20/120)</f>
        <v>13169.166666666666</v>
      </c>
      <c r="F518" s="171">
        <v>15803</v>
      </c>
      <c r="G518" s="33">
        <v>1.6</v>
      </c>
      <c r="H518" s="18" t="s">
        <v>666</v>
      </c>
    </row>
    <row r="519" spans="1:8" ht="26.25" customHeight="1" thickBot="1">
      <c r="A519" s="16">
        <v>449</v>
      </c>
      <c r="B519" s="17" t="s">
        <v>667</v>
      </c>
      <c r="C519" s="18" t="s">
        <v>29</v>
      </c>
      <c r="D519" s="16">
        <v>0.56999999999999995</v>
      </c>
      <c r="E519" s="113">
        <v>10200</v>
      </c>
      <c r="F519" s="171">
        <f t="shared" ref="F519:F520" si="35">E519*1.2</f>
        <v>12240</v>
      </c>
      <c r="G519" s="33">
        <v>1.43</v>
      </c>
      <c r="H519" s="18" t="s">
        <v>668</v>
      </c>
    </row>
    <row r="520" spans="1:8" ht="21" customHeight="1" thickBot="1">
      <c r="A520" s="16">
        <v>450</v>
      </c>
      <c r="B520" s="17" t="s">
        <v>1004</v>
      </c>
      <c r="C520" s="18" t="s">
        <v>29</v>
      </c>
      <c r="D520" s="20">
        <v>0.72</v>
      </c>
      <c r="E520" s="113">
        <v>15300</v>
      </c>
      <c r="F520" s="171">
        <f t="shared" si="35"/>
        <v>18360</v>
      </c>
      <c r="G520" s="33">
        <v>1.8</v>
      </c>
      <c r="H520" s="18" t="s">
        <v>1005</v>
      </c>
    </row>
    <row r="521" spans="1:8" ht="26.25" customHeight="1" thickBot="1">
      <c r="A521" s="193" t="s">
        <v>1152</v>
      </c>
      <c r="B521" s="251"/>
      <c r="C521" s="251"/>
      <c r="D521" s="251"/>
      <c r="E521" s="251"/>
      <c r="F521" s="251"/>
      <c r="G521" s="251"/>
      <c r="H521" s="252"/>
    </row>
    <row r="522" spans="1:8" ht="19.5" thickBot="1">
      <c r="A522" s="125">
        <v>451</v>
      </c>
      <c r="B522" s="17" t="s">
        <v>669</v>
      </c>
      <c r="C522" s="18" t="s">
        <v>29</v>
      </c>
      <c r="D522" s="16">
        <v>0.23</v>
      </c>
      <c r="E522" s="113">
        <f t="shared" ref="E522" si="36">F522-(F522*20/120)</f>
        <v>4040</v>
      </c>
      <c r="F522" s="173">
        <v>4848</v>
      </c>
      <c r="G522" s="33">
        <v>0.57999999999999996</v>
      </c>
      <c r="H522" s="18" t="s">
        <v>670</v>
      </c>
    </row>
    <row r="523" spans="1:8" ht="19.5" customHeight="1" thickBot="1">
      <c r="A523" s="152">
        <v>452</v>
      </c>
      <c r="B523" s="153" t="s">
        <v>672</v>
      </c>
      <c r="C523" s="154" t="s">
        <v>29</v>
      </c>
      <c r="D523" s="151">
        <v>0.26</v>
      </c>
      <c r="E523" s="169">
        <v>4000</v>
      </c>
      <c r="F523" s="170">
        <f t="shared" ref="F523" si="37">E523*1.2</f>
        <v>4800</v>
      </c>
      <c r="G523" s="155">
        <v>0.65</v>
      </c>
      <c r="H523" s="154" t="s">
        <v>671</v>
      </c>
    </row>
    <row r="524" spans="1:8" ht="26.25" customHeight="1" thickBot="1">
      <c r="A524" s="220" t="s">
        <v>673</v>
      </c>
      <c r="B524" s="253"/>
      <c r="C524" s="254"/>
      <c r="D524" s="254"/>
      <c r="E524" s="247"/>
      <c r="F524" s="254"/>
      <c r="G524" s="254"/>
      <c r="H524" s="255"/>
    </row>
    <row r="525" spans="1:8" ht="26.25" customHeight="1" thickBot="1">
      <c r="A525" s="193" t="s">
        <v>674</v>
      </c>
      <c r="B525" s="246"/>
      <c r="C525" s="247"/>
      <c r="D525" s="247"/>
      <c r="E525" s="247"/>
      <c r="F525" s="247"/>
      <c r="G525" s="247"/>
      <c r="H525" s="248"/>
    </row>
    <row r="526" spans="1:8" ht="20.25" customHeight="1" thickBot="1">
      <c r="A526" s="16">
        <v>453</v>
      </c>
      <c r="B526" s="17" t="s">
        <v>675</v>
      </c>
      <c r="C526" s="18" t="s">
        <v>29</v>
      </c>
      <c r="D526" s="16">
        <v>0.48</v>
      </c>
      <c r="E526" s="108">
        <v>10700</v>
      </c>
      <c r="F526" s="32">
        <f>E526*1.2</f>
        <v>12840</v>
      </c>
      <c r="G526" s="33">
        <v>1.2</v>
      </c>
      <c r="H526" s="18" t="s">
        <v>676</v>
      </c>
    </row>
    <row r="527" spans="1:8" ht="21" customHeight="1" thickBot="1">
      <c r="A527" s="16">
        <v>454</v>
      </c>
      <c r="B527" s="17" t="s">
        <v>677</v>
      </c>
      <c r="C527" s="18" t="s">
        <v>29</v>
      </c>
      <c r="D527" s="16">
        <v>0.81</v>
      </c>
      <c r="E527" s="108">
        <v>16500</v>
      </c>
      <c r="F527" s="32">
        <f t="shared" ref="F527:F534" si="38">E527*1.2</f>
        <v>19800</v>
      </c>
      <c r="G527" s="33">
        <v>2.0249999999999999</v>
      </c>
      <c r="H527" s="18" t="s">
        <v>678</v>
      </c>
    </row>
    <row r="528" spans="1:8" ht="19.5" customHeight="1" thickBot="1">
      <c r="A528" s="16">
        <v>455</v>
      </c>
      <c r="B528" s="17" t="s">
        <v>679</v>
      </c>
      <c r="C528" s="18" t="s">
        <v>29</v>
      </c>
      <c r="D528" s="16">
        <v>0.88</v>
      </c>
      <c r="E528" s="108">
        <v>18100</v>
      </c>
      <c r="F528" s="32">
        <f t="shared" si="38"/>
        <v>21720</v>
      </c>
      <c r="G528" s="33">
        <v>2.2000000000000002</v>
      </c>
      <c r="H528" s="18" t="s">
        <v>683</v>
      </c>
    </row>
    <row r="529" spans="1:8" ht="26.25" customHeight="1" thickBot="1">
      <c r="A529" s="16">
        <v>456</v>
      </c>
      <c r="B529" s="17" t="s">
        <v>680</v>
      </c>
      <c r="C529" s="18" t="s">
        <v>29</v>
      </c>
      <c r="D529" s="16">
        <v>0.41</v>
      </c>
      <c r="E529" s="108">
        <v>8100</v>
      </c>
      <c r="F529" s="32">
        <f t="shared" si="38"/>
        <v>9720</v>
      </c>
      <c r="G529" s="33">
        <v>1.03</v>
      </c>
      <c r="H529" s="18" t="s">
        <v>546</v>
      </c>
    </row>
    <row r="530" spans="1:8" ht="21" customHeight="1" thickBot="1">
      <c r="A530" s="16">
        <v>457</v>
      </c>
      <c r="B530" s="17" t="s">
        <v>681</v>
      </c>
      <c r="C530" s="18" t="s">
        <v>29</v>
      </c>
      <c r="D530" s="16">
        <v>0.81</v>
      </c>
      <c r="E530" s="108">
        <v>15700</v>
      </c>
      <c r="F530" s="32">
        <f t="shared" si="38"/>
        <v>18840</v>
      </c>
      <c r="G530" s="33">
        <v>2</v>
      </c>
      <c r="H530" s="18" t="s">
        <v>678</v>
      </c>
    </row>
    <row r="531" spans="1:8" ht="26.25" customHeight="1" thickBot="1">
      <c r="A531" s="16">
        <v>458</v>
      </c>
      <c r="B531" s="17" t="s">
        <v>682</v>
      </c>
      <c r="C531" s="18" t="s">
        <v>29</v>
      </c>
      <c r="D531" s="16">
        <v>0.88</v>
      </c>
      <c r="E531" s="108">
        <v>15300</v>
      </c>
      <c r="F531" s="32">
        <f t="shared" si="38"/>
        <v>18360</v>
      </c>
      <c r="G531" s="33">
        <v>2.0249999999999999</v>
      </c>
      <c r="H531" s="18" t="s">
        <v>683</v>
      </c>
    </row>
    <row r="532" spans="1:8" ht="21" customHeight="1" thickBot="1">
      <c r="A532" s="16">
        <v>459</v>
      </c>
      <c r="B532" s="17" t="s">
        <v>684</v>
      </c>
      <c r="C532" s="18" t="s">
        <v>29</v>
      </c>
      <c r="D532" s="16">
        <v>0.88</v>
      </c>
      <c r="E532" s="108">
        <v>15900</v>
      </c>
      <c r="F532" s="32">
        <f t="shared" si="38"/>
        <v>19080</v>
      </c>
      <c r="G532" s="33">
        <v>2.2000000000000002</v>
      </c>
      <c r="H532" s="18" t="s">
        <v>683</v>
      </c>
    </row>
    <row r="533" spans="1:8" ht="19.5" customHeight="1" thickBot="1">
      <c r="A533" s="16">
        <v>460</v>
      </c>
      <c r="B533" s="17" t="s">
        <v>685</v>
      </c>
      <c r="C533" s="18" t="s">
        <v>29</v>
      </c>
      <c r="D533" s="20">
        <v>1.63</v>
      </c>
      <c r="E533" s="108">
        <v>32950</v>
      </c>
      <c r="F533" s="32">
        <f t="shared" si="38"/>
        <v>39540</v>
      </c>
      <c r="G533" s="33">
        <v>4.08</v>
      </c>
      <c r="H533" s="20" t="s">
        <v>1006</v>
      </c>
    </row>
    <row r="534" spans="1:8" ht="19.5" customHeight="1" thickBot="1">
      <c r="A534" s="16">
        <v>461</v>
      </c>
      <c r="B534" s="17" t="s">
        <v>686</v>
      </c>
      <c r="C534" s="18" t="s">
        <v>29</v>
      </c>
      <c r="D534" s="20">
        <v>1.63</v>
      </c>
      <c r="E534" s="108">
        <v>35100</v>
      </c>
      <c r="F534" s="32">
        <f t="shared" si="38"/>
        <v>42120</v>
      </c>
      <c r="G534" s="33">
        <v>4.08</v>
      </c>
      <c r="H534" s="20" t="s">
        <v>1007</v>
      </c>
    </row>
    <row r="535" spans="1:8" ht="19.5" customHeight="1" thickBot="1">
      <c r="A535" s="193" t="s">
        <v>687</v>
      </c>
      <c r="B535" s="194"/>
      <c r="C535" s="194"/>
      <c r="D535" s="194"/>
      <c r="E535" s="194"/>
      <c r="F535" s="194"/>
      <c r="G535" s="194"/>
      <c r="H535" s="194"/>
    </row>
    <row r="536" spans="1:8" ht="23.25" customHeight="1" thickBot="1">
      <c r="A536" s="34">
        <v>462</v>
      </c>
      <c r="B536" s="17" t="s">
        <v>688</v>
      </c>
      <c r="C536" s="18" t="s">
        <v>29</v>
      </c>
      <c r="D536" s="16">
        <v>0.49</v>
      </c>
      <c r="E536" s="113">
        <f t="shared" ref="E536" si="39">F536-(F536*20/120)</f>
        <v>11233.333333333334</v>
      </c>
      <c r="F536" s="171">
        <v>13480</v>
      </c>
      <c r="G536" s="33">
        <v>1.23</v>
      </c>
      <c r="H536" s="18" t="s">
        <v>689</v>
      </c>
    </row>
    <row r="537" spans="1:8" ht="21" customHeight="1" thickBot="1">
      <c r="A537" s="193" t="s">
        <v>690</v>
      </c>
      <c r="B537" s="194"/>
      <c r="C537" s="194"/>
      <c r="D537" s="194"/>
      <c r="E537" s="194"/>
      <c r="F537" s="194"/>
      <c r="G537" s="194"/>
      <c r="H537" s="194"/>
    </row>
    <row r="538" spans="1:8" ht="18" customHeight="1" thickBot="1">
      <c r="A538" s="34">
        <v>463</v>
      </c>
      <c r="B538" s="17" t="s">
        <v>691</v>
      </c>
      <c r="C538" s="18" t="s">
        <v>29</v>
      </c>
      <c r="D538" s="16">
        <v>1.68</v>
      </c>
      <c r="E538" s="108">
        <v>30333</v>
      </c>
      <c r="F538" s="32">
        <f>E538*1.2</f>
        <v>36399.599999999999</v>
      </c>
      <c r="G538" s="33">
        <v>4.2</v>
      </c>
      <c r="H538" s="18" t="s">
        <v>692</v>
      </c>
    </row>
    <row r="539" spans="1:8" ht="19.5" customHeight="1" thickBot="1">
      <c r="A539" s="193" t="s">
        <v>693</v>
      </c>
      <c r="B539" s="194"/>
      <c r="C539" s="194"/>
      <c r="D539" s="194"/>
      <c r="E539" s="194"/>
      <c r="F539" s="194"/>
      <c r="G539" s="194"/>
      <c r="H539" s="194"/>
    </row>
    <row r="540" spans="1:8" ht="21.75" customHeight="1" thickBot="1">
      <c r="A540" s="16">
        <v>464</v>
      </c>
      <c r="B540" s="17" t="s">
        <v>694</v>
      </c>
      <c r="C540" s="18" t="s">
        <v>29</v>
      </c>
      <c r="D540" s="16">
        <v>0.8</v>
      </c>
      <c r="E540" s="108">
        <v>15300</v>
      </c>
      <c r="F540" s="32">
        <f>E540*1.2</f>
        <v>18360</v>
      </c>
      <c r="G540" s="33">
        <v>2</v>
      </c>
      <c r="H540" s="18" t="s">
        <v>695</v>
      </c>
    </row>
    <row r="541" spans="1:8" ht="18.75" customHeight="1" thickBot="1">
      <c r="A541" s="16">
        <v>465</v>
      </c>
      <c r="B541" s="17" t="s">
        <v>696</v>
      </c>
      <c r="C541" s="18" t="s">
        <v>29</v>
      </c>
      <c r="D541" s="16">
        <v>0.97</v>
      </c>
      <c r="E541" s="108">
        <v>24750</v>
      </c>
      <c r="F541" s="32">
        <f t="shared" ref="F541:F542" si="40">E541*1.2</f>
        <v>29700</v>
      </c>
      <c r="G541" s="33">
        <v>2.5</v>
      </c>
      <c r="H541" s="18" t="s">
        <v>697</v>
      </c>
    </row>
    <row r="542" spans="1:8" ht="19.5" customHeight="1" thickBot="1">
      <c r="A542" s="16">
        <v>466</v>
      </c>
      <c r="B542" s="17" t="s">
        <v>698</v>
      </c>
      <c r="C542" s="18" t="s">
        <v>29</v>
      </c>
      <c r="D542" s="16">
        <v>0.97</v>
      </c>
      <c r="E542" s="108">
        <v>27750</v>
      </c>
      <c r="F542" s="32">
        <f t="shared" si="40"/>
        <v>33300</v>
      </c>
      <c r="G542" s="33">
        <v>2.5</v>
      </c>
      <c r="H542" s="18" t="s">
        <v>697</v>
      </c>
    </row>
    <row r="543" spans="1:8" ht="21" customHeight="1" thickBot="1">
      <c r="A543" s="243" t="s">
        <v>699</v>
      </c>
      <c r="B543" s="215"/>
      <c r="C543" s="215"/>
      <c r="D543" s="215"/>
      <c r="E543" s="215"/>
      <c r="F543" s="215"/>
      <c r="G543" s="215"/>
      <c r="H543" s="215"/>
    </row>
    <row r="544" spans="1:8" ht="21.75" customHeight="1" thickBot="1">
      <c r="A544" s="16">
        <v>467</v>
      </c>
      <c r="B544" s="17" t="s">
        <v>700</v>
      </c>
      <c r="C544" s="18" t="s">
        <v>29</v>
      </c>
      <c r="D544" s="16">
        <v>1.2E-2</v>
      </c>
      <c r="E544" s="113">
        <f t="shared" ref="E544" si="41">F544-(F544*20/120)</f>
        <v>180.83333333333334</v>
      </c>
      <c r="F544" s="171">
        <v>217</v>
      </c>
      <c r="G544" s="33">
        <v>0.03</v>
      </c>
      <c r="H544" s="18" t="s">
        <v>701</v>
      </c>
    </row>
    <row r="545" spans="1:9" ht="18.75" customHeight="1" thickBot="1">
      <c r="A545" s="16">
        <v>468</v>
      </c>
      <c r="B545" s="17" t="s">
        <v>702</v>
      </c>
      <c r="C545" s="18" t="s">
        <v>29</v>
      </c>
      <c r="D545" s="16">
        <v>1.7999999999999999E-2</v>
      </c>
      <c r="E545" s="113">
        <v>320</v>
      </c>
      <c r="F545" s="171">
        <f t="shared" ref="F545:F546" si="42">E545*1.2</f>
        <v>384</v>
      </c>
      <c r="G545" s="33">
        <v>4.4999999999999998E-2</v>
      </c>
      <c r="H545" s="18" t="s">
        <v>703</v>
      </c>
    </row>
    <row r="546" spans="1:9" ht="19.5" customHeight="1" thickBot="1">
      <c r="A546" s="16">
        <v>469</v>
      </c>
      <c r="B546" s="17" t="s">
        <v>704</v>
      </c>
      <c r="C546" s="18" t="s">
        <v>29</v>
      </c>
      <c r="D546" s="16">
        <v>1.7999999999999999E-2</v>
      </c>
      <c r="E546" s="113">
        <v>380</v>
      </c>
      <c r="F546" s="171">
        <f t="shared" si="42"/>
        <v>456</v>
      </c>
      <c r="G546" s="33">
        <v>4.4999999999999998E-2</v>
      </c>
      <c r="H546" s="18" t="s">
        <v>703</v>
      </c>
    </row>
    <row r="547" spans="1:9" ht="19.5" customHeight="1" thickBot="1">
      <c r="A547" s="16">
        <v>470</v>
      </c>
      <c r="B547" s="17" t="s">
        <v>705</v>
      </c>
      <c r="C547" s="18" t="s">
        <v>29</v>
      </c>
      <c r="D547" s="16">
        <v>5.6000000000000001E-2</v>
      </c>
      <c r="E547" s="113">
        <f t="shared" ref="E547:E548" si="43">F547-(F547*20/120)</f>
        <v>1030</v>
      </c>
      <c r="F547" s="171">
        <v>1236</v>
      </c>
      <c r="G547" s="33">
        <v>0.14000000000000001</v>
      </c>
      <c r="H547" s="18" t="s">
        <v>706</v>
      </c>
    </row>
    <row r="548" spans="1:9" ht="20.25" customHeight="1" thickBot="1">
      <c r="A548" s="16">
        <v>471</v>
      </c>
      <c r="B548" s="17" t="s">
        <v>707</v>
      </c>
      <c r="C548" s="18" t="s">
        <v>29</v>
      </c>
      <c r="D548" s="16">
        <v>0.1</v>
      </c>
      <c r="E548" s="113">
        <f t="shared" si="43"/>
        <v>1798.3333333333333</v>
      </c>
      <c r="F548" s="171">
        <v>2158</v>
      </c>
      <c r="G548" s="33">
        <v>0.25</v>
      </c>
      <c r="H548" s="18" t="s">
        <v>708</v>
      </c>
    </row>
    <row r="549" spans="1:9" ht="21" customHeight="1" thickBot="1">
      <c r="A549" s="243" t="s">
        <v>709</v>
      </c>
      <c r="B549" s="215"/>
      <c r="C549" s="215"/>
      <c r="D549" s="215"/>
      <c r="E549" s="215"/>
      <c r="F549" s="215"/>
      <c r="G549" s="215"/>
      <c r="H549" s="215"/>
    </row>
    <row r="550" spans="1:9" ht="21" customHeight="1" thickBot="1">
      <c r="A550" s="16">
        <v>472</v>
      </c>
      <c r="B550" s="17" t="s">
        <v>710</v>
      </c>
      <c r="C550" s="18" t="s">
        <v>29</v>
      </c>
      <c r="D550" s="16">
        <v>1.6E-2</v>
      </c>
      <c r="E550" s="108">
        <v>260</v>
      </c>
      <c r="F550" s="32">
        <f>E550*1.2</f>
        <v>312</v>
      </c>
      <c r="G550" s="33">
        <v>0.04</v>
      </c>
      <c r="H550" s="18" t="s">
        <v>711</v>
      </c>
    </row>
    <row r="551" spans="1:9" ht="21" customHeight="1" thickBot="1">
      <c r="A551" s="16">
        <v>473</v>
      </c>
      <c r="B551" s="17" t="s">
        <v>712</v>
      </c>
      <c r="C551" s="18" t="s">
        <v>29</v>
      </c>
      <c r="D551" s="16">
        <v>1.6E-2</v>
      </c>
      <c r="E551" s="108">
        <v>290</v>
      </c>
      <c r="F551" s="32">
        <f t="shared" ref="F551:F556" si="44">E551*1.2</f>
        <v>348</v>
      </c>
      <c r="G551" s="33">
        <v>0.04</v>
      </c>
      <c r="H551" s="18" t="s">
        <v>711</v>
      </c>
    </row>
    <row r="552" spans="1:9" ht="21" customHeight="1" thickBot="1">
      <c r="A552" s="16">
        <v>474</v>
      </c>
      <c r="B552" s="17" t="s">
        <v>713</v>
      </c>
      <c r="C552" s="18" t="s">
        <v>29</v>
      </c>
      <c r="D552" s="16">
        <v>4.2999999999999997E-2</v>
      </c>
      <c r="E552" s="108">
        <v>715</v>
      </c>
      <c r="F552" s="32">
        <f t="shared" si="44"/>
        <v>858</v>
      </c>
      <c r="G552" s="33">
        <v>0.1</v>
      </c>
      <c r="H552" s="18" t="s">
        <v>714</v>
      </c>
    </row>
    <row r="553" spans="1:9" ht="21" customHeight="1" thickBot="1">
      <c r="A553" s="16">
        <v>475</v>
      </c>
      <c r="B553" s="17" t="s">
        <v>715</v>
      </c>
      <c r="C553" s="18" t="s">
        <v>29</v>
      </c>
      <c r="D553" s="16">
        <v>4.2999999999999997E-2</v>
      </c>
      <c r="E553" s="108">
        <v>786</v>
      </c>
      <c r="F553" s="32">
        <f t="shared" si="44"/>
        <v>943.19999999999993</v>
      </c>
      <c r="G553" s="33">
        <v>0.1</v>
      </c>
      <c r="H553" s="18" t="s">
        <v>714</v>
      </c>
    </row>
    <row r="554" spans="1:9" ht="21" customHeight="1" thickBot="1">
      <c r="A554" s="16">
        <v>476</v>
      </c>
      <c r="B554" s="17" t="s">
        <v>716</v>
      </c>
      <c r="C554" s="18" t="s">
        <v>29</v>
      </c>
      <c r="D554" s="16">
        <v>5.1999999999999998E-2</v>
      </c>
      <c r="E554" s="113">
        <f t="shared" ref="E554:E555" si="45">F554-(F554*20/120)</f>
        <v>856.66666666666663</v>
      </c>
      <c r="F554" s="171">
        <v>1028</v>
      </c>
      <c r="G554" s="33">
        <v>0.12</v>
      </c>
      <c r="H554" s="18" t="s">
        <v>717</v>
      </c>
    </row>
    <row r="555" spans="1:9" ht="21" customHeight="1" thickBot="1">
      <c r="A555" s="16">
        <v>477</v>
      </c>
      <c r="B555" s="17" t="s">
        <v>718</v>
      </c>
      <c r="C555" s="18" t="s">
        <v>29</v>
      </c>
      <c r="D555" s="16">
        <v>5.1999999999999998E-2</v>
      </c>
      <c r="E555" s="113">
        <f t="shared" si="45"/>
        <v>933.33333333333337</v>
      </c>
      <c r="F555" s="171">
        <v>1120</v>
      </c>
      <c r="G555" s="33">
        <v>0.12</v>
      </c>
      <c r="H555" s="18" t="s">
        <v>717</v>
      </c>
    </row>
    <row r="556" spans="1:9" ht="21" customHeight="1" thickBot="1">
      <c r="A556" s="16">
        <v>478</v>
      </c>
      <c r="B556" s="17" t="s">
        <v>1197</v>
      </c>
      <c r="C556" s="18" t="s">
        <v>29</v>
      </c>
      <c r="D556" s="16">
        <v>0.126</v>
      </c>
      <c r="E556" s="113">
        <v>2600</v>
      </c>
      <c r="F556" s="171">
        <f t="shared" si="44"/>
        <v>3120</v>
      </c>
      <c r="G556" s="33">
        <v>0.315</v>
      </c>
      <c r="H556" s="18" t="s">
        <v>719</v>
      </c>
    </row>
    <row r="557" spans="1:9" ht="21" customHeight="1" thickBot="1">
      <c r="A557" s="16">
        <v>479</v>
      </c>
      <c r="B557" s="17" t="s">
        <v>1151</v>
      </c>
      <c r="C557" s="18" t="s">
        <v>29</v>
      </c>
      <c r="D557" s="16">
        <v>0.153</v>
      </c>
      <c r="E557" s="113">
        <f t="shared" ref="E557:E558" si="46">F557-(F557*20/120)</f>
        <v>2930</v>
      </c>
      <c r="F557" s="171">
        <f>3516</f>
        <v>3516</v>
      </c>
      <c r="G557" s="33">
        <v>0.38300000000000001</v>
      </c>
      <c r="H557" s="18" t="s">
        <v>720</v>
      </c>
    </row>
    <row r="558" spans="1:9" ht="19.5" customHeight="1" thickBot="1">
      <c r="A558" s="16">
        <v>480</v>
      </c>
      <c r="B558" s="17" t="s">
        <v>721</v>
      </c>
      <c r="C558" s="18" t="s">
        <v>29</v>
      </c>
      <c r="D558" s="16">
        <v>0.23</v>
      </c>
      <c r="E558" s="113">
        <f t="shared" si="46"/>
        <v>4634.166666666667</v>
      </c>
      <c r="F558" s="171">
        <v>5561</v>
      </c>
      <c r="G558" s="33">
        <v>0.57999999999999996</v>
      </c>
      <c r="H558" s="18" t="s">
        <v>722</v>
      </c>
    </row>
    <row r="559" spans="1:9" ht="19.5" customHeight="1" thickBot="1">
      <c r="A559" s="193" t="s">
        <v>723</v>
      </c>
      <c r="B559" s="194"/>
      <c r="C559" s="194"/>
      <c r="D559" s="194"/>
      <c r="E559" s="194"/>
      <c r="F559" s="194"/>
      <c r="G559" s="194"/>
      <c r="H559" s="194"/>
    </row>
    <row r="560" spans="1:9" ht="35.450000000000003" customHeight="1" thickBot="1">
      <c r="A560" s="16">
        <v>481</v>
      </c>
      <c r="B560" s="17" t="s">
        <v>1133</v>
      </c>
      <c r="C560" s="18" t="s">
        <v>29</v>
      </c>
      <c r="D560" s="93">
        <v>7.9000000000000001E-2</v>
      </c>
      <c r="E560" s="113">
        <f t="shared" ref="E560:E561" si="47">F560-(F560*20/120)</f>
        <v>1779.1666666666667</v>
      </c>
      <c r="F560" s="173">
        <v>2135</v>
      </c>
      <c r="G560" s="94">
        <v>0.19</v>
      </c>
      <c r="H560" s="92" t="s">
        <v>724</v>
      </c>
      <c r="I560" s="160"/>
    </row>
    <row r="561" spans="1:9" ht="35.450000000000003" customHeight="1" thickBot="1">
      <c r="A561" s="156">
        <v>482</v>
      </c>
      <c r="B561" s="17" t="s">
        <v>1134</v>
      </c>
      <c r="C561" s="18" t="s">
        <v>29</v>
      </c>
      <c r="D561" s="93">
        <v>7.9000000000000001E-2</v>
      </c>
      <c r="E561" s="178">
        <f t="shared" si="47"/>
        <v>1800</v>
      </c>
      <c r="F561" s="179">
        <v>2160</v>
      </c>
      <c r="G561" s="94">
        <v>0.19</v>
      </c>
      <c r="H561" s="92" t="s">
        <v>1135</v>
      </c>
      <c r="I561" s="160"/>
    </row>
    <row r="562" spans="1:9" ht="19.5" customHeight="1" thickBot="1">
      <c r="A562" s="193" t="s">
        <v>725</v>
      </c>
      <c r="B562" s="194"/>
      <c r="C562" s="194"/>
      <c r="D562" s="194"/>
      <c r="E562" s="194"/>
      <c r="F562" s="204"/>
      <c r="G562" s="194"/>
      <c r="H562" s="194"/>
    </row>
    <row r="563" spans="1:9" ht="21" customHeight="1" thickBot="1">
      <c r="A563" s="16">
        <v>483</v>
      </c>
      <c r="B563" s="17" t="s">
        <v>726</v>
      </c>
      <c r="C563" s="18" t="s">
        <v>29</v>
      </c>
      <c r="D563" s="16">
        <v>2.1999999999999999E-2</v>
      </c>
      <c r="E563" s="113">
        <f t="shared" ref="E563:E566" si="48">F563-(F563*20/120)</f>
        <v>791.66666666666663</v>
      </c>
      <c r="F563" s="171">
        <v>950</v>
      </c>
      <c r="G563" s="33">
        <v>0.06</v>
      </c>
      <c r="H563" s="18" t="s">
        <v>727</v>
      </c>
    </row>
    <row r="564" spans="1:9" ht="21" customHeight="1" thickBot="1">
      <c r="A564" s="16">
        <v>484</v>
      </c>
      <c r="B564" s="17" t="s">
        <v>1136</v>
      </c>
      <c r="C564" s="18" t="s">
        <v>29</v>
      </c>
      <c r="D564" s="16">
        <v>2.1999999999999999E-2</v>
      </c>
      <c r="E564" s="113">
        <f t="shared" si="48"/>
        <v>796.66666666666663</v>
      </c>
      <c r="F564" s="171">
        <v>956</v>
      </c>
      <c r="G564" s="33">
        <v>0.06</v>
      </c>
      <c r="H564" s="18" t="s">
        <v>727</v>
      </c>
    </row>
    <row r="565" spans="1:9" ht="19.5" customHeight="1" thickBot="1">
      <c r="A565" s="16">
        <v>485</v>
      </c>
      <c r="B565" s="17" t="s">
        <v>1137</v>
      </c>
      <c r="C565" s="18" t="s">
        <v>29</v>
      </c>
      <c r="D565" s="18" t="s">
        <v>1008</v>
      </c>
      <c r="E565" s="113">
        <f t="shared" si="48"/>
        <v>573.33333333333337</v>
      </c>
      <c r="F565" s="173">
        <v>688</v>
      </c>
      <c r="G565" s="18" t="s">
        <v>1009</v>
      </c>
      <c r="H565" s="18" t="s">
        <v>1010</v>
      </c>
    </row>
    <row r="566" spans="1:9" ht="19.5" customHeight="1" thickBot="1">
      <c r="A566" s="16">
        <v>486</v>
      </c>
      <c r="B566" s="17" t="s">
        <v>1138</v>
      </c>
      <c r="C566" s="18" t="s">
        <v>29</v>
      </c>
      <c r="D566" s="18" t="s">
        <v>1139</v>
      </c>
      <c r="E566" s="178">
        <f t="shared" si="48"/>
        <v>580</v>
      </c>
      <c r="F566" s="179">
        <v>696</v>
      </c>
      <c r="G566" s="18" t="s">
        <v>1009</v>
      </c>
      <c r="H566" s="18" t="s">
        <v>1010</v>
      </c>
    </row>
    <row r="567" spans="1:9" ht="19.5" customHeight="1" thickBot="1">
      <c r="A567" s="193" t="s">
        <v>728</v>
      </c>
      <c r="B567" s="194"/>
      <c r="C567" s="194"/>
      <c r="D567" s="194"/>
      <c r="E567" s="194"/>
      <c r="F567" s="204"/>
      <c r="G567" s="194"/>
      <c r="H567" s="194"/>
    </row>
    <row r="568" spans="1:9" ht="19.5" customHeight="1" thickBot="1">
      <c r="A568" s="34">
        <v>487</v>
      </c>
      <c r="B568" s="17" t="s">
        <v>729</v>
      </c>
      <c r="C568" s="18" t="s">
        <v>29</v>
      </c>
      <c r="D568" s="16">
        <v>8.7999999999999995E-2</v>
      </c>
      <c r="E568" s="113">
        <f t="shared" ref="E568:E569" si="49">F568-(F568*20/120)</f>
        <v>1890.8333333333333</v>
      </c>
      <c r="F568" s="173">
        <v>2269</v>
      </c>
      <c r="G568" s="33">
        <v>0.21</v>
      </c>
      <c r="H568" s="18" t="s">
        <v>730</v>
      </c>
    </row>
    <row r="569" spans="1:9" ht="19.5" customHeight="1" thickBot="1">
      <c r="A569" s="161">
        <v>488</v>
      </c>
      <c r="B569" s="17" t="s">
        <v>1140</v>
      </c>
      <c r="C569" s="18" t="s">
        <v>29</v>
      </c>
      <c r="D569" s="16">
        <v>8.7999999999999995E-2</v>
      </c>
      <c r="E569" s="178">
        <f t="shared" si="49"/>
        <v>1914.1666666666667</v>
      </c>
      <c r="F569" s="179">
        <v>2297</v>
      </c>
      <c r="G569" s="33">
        <v>0.21</v>
      </c>
      <c r="H569" s="18" t="s">
        <v>730</v>
      </c>
    </row>
    <row r="570" spans="1:9" ht="19.5" customHeight="1" thickBot="1">
      <c r="A570" s="193" t="s">
        <v>731</v>
      </c>
      <c r="B570" s="194"/>
      <c r="C570" s="194"/>
      <c r="D570" s="194"/>
      <c r="E570" s="194"/>
      <c r="F570" s="204"/>
      <c r="G570" s="194"/>
      <c r="H570" s="194"/>
    </row>
    <row r="571" spans="1:9" ht="19.5" customHeight="1" thickBot="1">
      <c r="A571" s="16">
        <v>489</v>
      </c>
      <c r="B571" s="17" t="s">
        <v>1141</v>
      </c>
      <c r="C571" s="18" t="s">
        <v>29</v>
      </c>
      <c r="D571" s="16">
        <v>0.1</v>
      </c>
      <c r="E571" s="113">
        <f t="shared" ref="E571:E574" si="50">F571-(F571*20/120)</f>
        <v>2248.3333333333335</v>
      </c>
      <c r="F571" s="171">
        <v>2698</v>
      </c>
      <c r="G571" s="33">
        <v>0.24</v>
      </c>
      <c r="H571" s="18" t="s">
        <v>732</v>
      </c>
    </row>
    <row r="572" spans="1:9" ht="19.5" customHeight="1" thickBot="1">
      <c r="A572" s="16">
        <v>490</v>
      </c>
      <c r="B572" s="17" t="s">
        <v>1142</v>
      </c>
      <c r="C572" s="18" t="s">
        <v>29</v>
      </c>
      <c r="D572" s="16">
        <v>0.1</v>
      </c>
      <c r="E572" s="113">
        <f t="shared" si="50"/>
        <v>2274.1666666666665</v>
      </c>
      <c r="F572" s="171">
        <v>2729</v>
      </c>
      <c r="G572" s="33">
        <v>0.24</v>
      </c>
      <c r="H572" s="18" t="s">
        <v>732</v>
      </c>
    </row>
    <row r="573" spans="1:9" ht="19.5" customHeight="1" thickBot="1">
      <c r="A573" s="16">
        <v>491</v>
      </c>
      <c r="B573" s="17" t="s">
        <v>733</v>
      </c>
      <c r="C573" s="18" t="s">
        <v>29</v>
      </c>
      <c r="D573" s="16">
        <v>2.3E-2</v>
      </c>
      <c r="E573" s="113">
        <f t="shared" si="50"/>
        <v>575.83333333333337</v>
      </c>
      <c r="F573" s="173">
        <v>691</v>
      </c>
      <c r="G573" s="33">
        <v>0.06</v>
      </c>
      <c r="H573" s="18" t="s">
        <v>734</v>
      </c>
    </row>
    <row r="574" spans="1:9" ht="19.5" customHeight="1" thickBot="1">
      <c r="A574" s="16">
        <v>492</v>
      </c>
      <c r="B574" s="17" t="s">
        <v>1143</v>
      </c>
      <c r="C574" s="18" t="s">
        <v>29</v>
      </c>
      <c r="D574" s="16">
        <v>2.3E-2</v>
      </c>
      <c r="E574" s="178">
        <f t="shared" si="50"/>
        <v>570</v>
      </c>
      <c r="F574" s="179">
        <v>684</v>
      </c>
      <c r="G574" s="33">
        <v>0.06</v>
      </c>
      <c r="H574" s="18" t="s">
        <v>734</v>
      </c>
    </row>
    <row r="575" spans="1:9" ht="19.5" customHeight="1" thickBot="1">
      <c r="A575" s="193" t="s">
        <v>735</v>
      </c>
      <c r="B575" s="194"/>
      <c r="C575" s="194"/>
      <c r="D575" s="194"/>
      <c r="E575" s="194"/>
      <c r="F575" s="204"/>
      <c r="G575" s="194"/>
      <c r="H575" s="194"/>
    </row>
    <row r="576" spans="1:9" ht="19.5" customHeight="1" thickBot="1">
      <c r="A576" s="34">
        <v>493</v>
      </c>
      <c r="B576" s="17" t="s">
        <v>736</v>
      </c>
      <c r="C576" s="18" t="s">
        <v>29</v>
      </c>
      <c r="D576" s="16">
        <v>2.3E-2</v>
      </c>
      <c r="E576" s="113">
        <f t="shared" ref="E576:E577" si="51">F576-(F576*20/120)</f>
        <v>614.16666666666663</v>
      </c>
      <c r="F576" s="173">
        <v>737</v>
      </c>
      <c r="G576" s="33">
        <v>5.5E-2</v>
      </c>
      <c r="H576" s="18" t="s">
        <v>737</v>
      </c>
    </row>
    <row r="577" spans="1:8" ht="19.5" customHeight="1" thickBot="1">
      <c r="A577" s="161">
        <v>494</v>
      </c>
      <c r="B577" s="17" t="s">
        <v>1144</v>
      </c>
      <c r="C577" s="18" t="s">
        <v>29</v>
      </c>
      <c r="D577" s="16">
        <v>2.3E-2</v>
      </c>
      <c r="E577" s="178">
        <f t="shared" si="51"/>
        <v>620.83333333333337</v>
      </c>
      <c r="F577" s="179">
        <v>745</v>
      </c>
      <c r="G577" s="33">
        <v>5.5E-2</v>
      </c>
      <c r="H577" s="18" t="s">
        <v>1145</v>
      </c>
    </row>
    <row r="578" spans="1:8" ht="19.5" customHeight="1" thickBot="1">
      <c r="A578" s="193" t="s">
        <v>738</v>
      </c>
      <c r="B578" s="194"/>
      <c r="C578" s="194"/>
      <c r="D578" s="194"/>
      <c r="E578" s="194"/>
      <c r="F578" s="204"/>
      <c r="G578" s="194"/>
      <c r="H578" s="194"/>
    </row>
    <row r="579" spans="1:8" ht="19.5" customHeight="1" thickBot="1">
      <c r="A579" s="34">
        <v>495</v>
      </c>
      <c r="B579" s="17" t="s">
        <v>739</v>
      </c>
      <c r="C579" s="18" t="s">
        <v>29</v>
      </c>
      <c r="D579" s="16">
        <v>3.2000000000000001E-2</v>
      </c>
      <c r="E579" s="113">
        <f t="shared" ref="E579:E580" si="52">F579-(F579*20/120)</f>
        <v>745.83333333333337</v>
      </c>
      <c r="F579" s="173">
        <v>895</v>
      </c>
      <c r="G579" s="33">
        <v>0.08</v>
      </c>
      <c r="H579" s="18" t="s">
        <v>740</v>
      </c>
    </row>
    <row r="580" spans="1:8" ht="19.5" customHeight="1" thickBot="1">
      <c r="A580" s="161">
        <v>496</v>
      </c>
      <c r="B580" s="17" t="s">
        <v>1146</v>
      </c>
      <c r="C580" s="18" t="s">
        <v>29</v>
      </c>
      <c r="D580" s="16">
        <v>3.2000000000000001E-2</v>
      </c>
      <c r="E580" s="178">
        <f t="shared" si="52"/>
        <v>830.83333333333337</v>
      </c>
      <c r="F580" s="179">
        <v>997</v>
      </c>
      <c r="G580" s="33">
        <v>0.08</v>
      </c>
      <c r="H580" s="18" t="s">
        <v>740</v>
      </c>
    </row>
    <row r="581" spans="1:8" ht="18.75" customHeight="1" thickBot="1">
      <c r="A581" s="193" t="s">
        <v>741</v>
      </c>
      <c r="B581" s="194"/>
      <c r="C581" s="194"/>
      <c r="D581" s="194"/>
      <c r="E581" s="194"/>
      <c r="F581" s="204"/>
      <c r="G581" s="194"/>
      <c r="H581" s="200"/>
    </row>
    <row r="582" spans="1:8" ht="19.5" customHeight="1" thickBot="1">
      <c r="A582" s="193" t="s">
        <v>742</v>
      </c>
      <c r="B582" s="194"/>
      <c r="C582" s="194"/>
      <c r="D582" s="194"/>
      <c r="E582" s="194"/>
      <c r="F582" s="194"/>
      <c r="G582" s="194"/>
      <c r="H582" s="200"/>
    </row>
    <row r="583" spans="1:8" ht="19.350000000000001" customHeight="1" thickBot="1">
      <c r="A583" s="16">
        <v>497</v>
      </c>
      <c r="B583" s="17" t="s">
        <v>743</v>
      </c>
      <c r="C583" s="18" t="s">
        <v>29</v>
      </c>
      <c r="D583" s="16">
        <v>1.4999999999999999E-2</v>
      </c>
      <c r="E583" s="113">
        <f t="shared" ref="E583:E584" si="53">F583-(F583*20/120)</f>
        <v>412.5</v>
      </c>
      <c r="F583" s="171">
        <v>495</v>
      </c>
      <c r="G583" s="33">
        <v>3.7999999999999999E-2</v>
      </c>
      <c r="H583" s="18" t="s">
        <v>744</v>
      </c>
    </row>
    <row r="584" spans="1:8" ht="19.5" customHeight="1" thickBot="1">
      <c r="A584" s="34">
        <v>498</v>
      </c>
      <c r="B584" s="17" t="s">
        <v>745</v>
      </c>
      <c r="C584" s="18" t="s">
        <v>29</v>
      </c>
      <c r="D584" s="16">
        <v>2.4E-2</v>
      </c>
      <c r="E584" s="113">
        <f t="shared" si="53"/>
        <v>551.66666666666663</v>
      </c>
      <c r="F584" s="171">
        <v>662</v>
      </c>
      <c r="G584" s="33">
        <v>0.06</v>
      </c>
      <c r="H584" s="18" t="s">
        <v>746</v>
      </c>
    </row>
    <row r="585" spans="1:8" ht="19.5" customHeight="1" thickBot="1">
      <c r="A585" s="193" t="s">
        <v>747</v>
      </c>
      <c r="B585" s="194"/>
      <c r="C585" s="194"/>
      <c r="D585" s="194"/>
      <c r="E585" s="194"/>
      <c r="F585" s="194"/>
      <c r="G585" s="194"/>
      <c r="H585" s="194"/>
    </row>
    <row r="586" spans="1:8" ht="19.350000000000001" customHeight="1" thickBot="1">
      <c r="A586" s="16">
        <v>499</v>
      </c>
      <c r="B586" s="17" t="s">
        <v>748</v>
      </c>
      <c r="C586" s="18" t="s">
        <v>29</v>
      </c>
      <c r="D586" s="16">
        <v>3.4000000000000002E-2</v>
      </c>
      <c r="E586" s="113">
        <f t="shared" ref="E586:E588" si="54">F586-(F586*20/120)</f>
        <v>1043.3333333333333</v>
      </c>
      <c r="F586" s="171">
        <v>1252</v>
      </c>
      <c r="G586" s="33">
        <v>8.5000000000000006E-2</v>
      </c>
      <c r="H586" s="18" t="s">
        <v>749</v>
      </c>
    </row>
    <row r="587" spans="1:8" ht="19.350000000000001" customHeight="1" thickBot="1">
      <c r="A587" s="16">
        <v>500</v>
      </c>
      <c r="B587" s="17" t="s">
        <v>750</v>
      </c>
      <c r="C587" s="18" t="s">
        <v>29</v>
      </c>
      <c r="D587" s="16">
        <v>0.04</v>
      </c>
      <c r="E587" s="113">
        <f t="shared" si="54"/>
        <v>1220</v>
      </c>
      <c r="F587" s="171">
        <v>1464</v>
      </c>
      <c r="G587" s="33">
        <v>0.1</v>
      </c>
      <c r="H587" s="18" t="s">
        <v>751</v>
      </c>
    </row>
    <row r="588" spans="1:8" ht="19.5" customHeight="1" thickBot="1">
      <c r="A588" s="34">
        <v>501</v>
      </c>
      <c r="B588" s="17" t="s">
        <v>752</v>
      </c>
      <c r="C588" s="18" t="s">
        <v>29</v>
      </c>
      <c r="D588" s="16">
        <v>0.05</v>
      </c>
      <c r="E588" s="113">
        <f t="shared" si="54"/>
        <v>1519.1666666666667</v>
      </c>
      <c r="F588" s="171">
        <v>1823</v>
      </c>
      <c r="G588" s="33">
        <v>0.125</v>
      </c>
      <c r="H588" s="18" t="s">
        <v>191</v>
      </c>
    </row>
    <row r="589" spans="1:8" ht="19.5" customHeight="1" thickBot="1">
      <c r="A589" s="193" t="s">
        <v>753</v>
      </c>
      <c r="B589" s="194"/>
      <c r="C589" s="194"/>
      <c r="D589" s="194"/>
      <c r="E589" s="194"/>
      <c r="F589" s="194"/>
      <c r="G589" s="194"/>
      <c r="H589" s="194"/>
    </row>
    <row r="590" spans="1:8" ht="19.5" customHeight="1" thickBot="1">
      <c r="A590" s="34">
        <v>502</v>
      </c>
      <c r="B590" s="17" t="s">
        <v>754</v>
      </c>
      <c r="C590" s="18" t="s">
        <v>29</v>
      </c>
      <c r="D590" s="16">
        <v>1.0999999999999999E-2</v>
      </c>
      <c r="E590" s="113">
        <f t="shared" ref="E590" si="55">F590-(F590*20/120)</f>
        <v>350</v>
      </c>
      <c r="F590" s="171">
        <v>420</v>
      </c>
      <c r="G590" s="33">
        <v>2.5000000000000001E-2</v>
      </c>
      <c r="H590" s="18" t="s">
        <v>755</v>
      </c>
    </row>
    <row r="591" spans="1:8" ht="19.5" customHeight="1" thickBot="1">
      <c r="A591" s="193" t="s">
        <v>756</v>
      </c>
      <c r="B591" s="194"/>
      <c r="C591" s="194"/>
      <c r="D591" s="194"/>
      <c r="E591" s="194"/>
      <c r="F591" s="194"/>
      <c r="G591" s="194"/>
      <c r="H591" s="194"/>
    </row>
    <row r="592" spans="1:8" ht="35.450000000000003" customHeight="1" thickBot="1">
      <c r="A592" s="16">
        <v>503</v>
      </c>
      <c r="B592" s="91" t="s">
        <v>1011</v>
      </c>
      <c r="C592" s="18" t="s">
        <v>29</v>
      </c>
      <c r="D592" s="16">
        <v>0.15</v>
      </c>
      <c r="E592" s="113">
        <f t="shared" ref="E592:E596" si="56">F592-(F592*20/120)</f>
        <v>3520</v>
      </c>
      <c r="F592" s="171">
        <v>4224</v>
      </c>
      <c r="G592" s="33">
        <v>0.4</v>
      </c>
      <c r="H592" s="18" t="s">
        <v>757</v>
      </c>
    </row>
    <row r="593" spans="1:8" ht="19.350000000000001" customHeight="1" thickBot="1">
      <c r="A593" s="16">
        <v>504</v>
      </c>
      <c r="B593" s="17" t="s">
        <v>1012</v>
      </c>
      <c r="C593" s="18" t="s">
        <v>29</v>
      </c>
      <c r="D593" s="16">
        <v>0.18</v>
      </c>
      <c r="E593" s="113">
        <f t="shared" si="56"/>
        <v>3960</v>
      </c>
      <c r="F593" s="171">
        <v>4752</v>
      </c>
      <c r="G593" s="33">
        <v>0.45</v>
      </c>
      <c r="H593" s="18" t="s">
        <v>758</v>
      </c>
    </row>
    <row r="594" spans="1:8" ht="19.350000000000001" customHeight="1" thickBot="1">
      <c r="A594" s="16">
        <v>505</v>
      </c>
      <c r="B594" s="17" t="s">
        <v>1013</v>
      </c>
      <c r="C594" s="18" t="s">
        <v>29</v>
      </c>
      <c r="D594" s="16">
        <v>0.31</v>
      </c>
      <c r="E594" s="113">
        <f t="shared" si="56"/>
        <v>6820</v>
      </c>
      <c r="F594" s="171">
        <v>8184</v>
      </c>
      <c r="G594" s="33">
        <v>0.8</v>
      </c>
      <c r="H594" s="18" t="s">
        <v>759</v>
      </c>
    </row>
    <row r="595" spans="1:8" ht="35.450000000000003" customHeight="1" thickBot="1">
      <c r="A595" s="16">
        <v>506</v>
      </c>
      <c r="B595" s="17" t="s">
        <v>1014</v>
      </c>
      <c r="C595" s="18" t="s">
        <v>29</v>
      </c>
      <c r="D595" s="16">
        <v>0.41</v>
      </c>
      <c r="E595" s="113">
        <f t="shared" si="56"/>
        <v>9470</v>
      </c>
      <c r="F595" s="171">
        <v>11364</v>
      </c>
      <c r="G595" s="33">
        <v>1</v>
      </c>
      <c r="H595" s="18" t="s">
        <v>760</v>
      </c>
    </row>
    <row r="596" spans="1:8" ht="35.450000000000003" customHeight="1" thickBot="1">
      <c r="A596" s="16">
        <v>507</v>
      </c>
      <c r="B596" s="17" t="s">
        <v>1015</v>
      </c>
      <c r="C596" s="18" t="s">
        <v>29</v>
      </c>
      <c r="D596" s="16">
        <v>0.45</v>
      </c>
      <c r="E596" s="113">
        <f t="shared" si="56"/>
        <v>11615</v>
      </c>
      <c r="F596" s="171">
        <v>13938</v>
      </c>
      <c r="G596" s="33">
        <v>1.1000000000000001</v>
      </c>
      <c r="H596" s="18" t="s">
        <v>761</v>
      </c>
    </row>
    <row r="597" spans="1:8" ht="19.5" customHeight="1" thickBot="1">
      <c r="A597" s="193" t="s">
        <v>762</v>
      </c>
      <c r="B597" s="194"/>
      <c r="C597" s="194"/>
      <c r="D597" s="194"/>
      <c r="E597" s="194"/>
      <c r="F597" s="194"/>
      <c r="G597" s="194"/>
      <c r="H597" s="194"/>
    </row>
    <row r="598" spans="1:8" ht="19.350000000000001" customHeight="1" thickBot="1">
      <c r="A598" s="16">
        <v>508</v>
      </c>
      <c r="B598" s="17" t="s">
        <v>763</v>
      </c>
      <c r="C598" s="18" t="s">
        <v>29</v>
      </c>
      <c r="D598" s="16">
        <v>1.4E-2</v>
      </c>
      <c r="E598" s="113">
        <f t="shared" ref="E598:E599" si="57">F598-(F598*20/120)</f>
        <v>483.33333333333331</v>
      </c>
      <c r="F598" s="171">
        <v>580</v>
      </c>
      <c r="G598" s="33">
        <v>0.04</v>
      </c>
      <c r="H598" s="18" t="s">
        <v>764</v>
      </c>
    </row>
    <row r="599" spans="1:8" ht="19.5" customHeight="1" thickBot="1">
      <c r="A599" s="34">
        <v>509</v>
      </c>
      <c r="B599" s="17" t="s">
        <v>765</v>
      </c>
      <c r="C599" s="18" t="s">
        <v>29</v>
      </c>
      <c r="D599" s="16">
        <v>2.8000000000000001E-2</v>
      </c>
      <c r="E599" s="113">
        <f t="shared" si="57"/>
        <v>690</v>
      </c>
      <c r="F599" s="171">
        <v>828</v>
      </c>
      <c r="G599" s="33">
        <v>7.0000000000000007E-2</v>
      </c>
      <c r="H599" s="18" t="s">
        <v>766</v>
      </c>
    </row>
    <row r="600" spans="1:8" ht="19.5" customHeight="1" thickBot="1">
      <c r="A600" s="193" t="s">
        <v>767</v>
      </c>
      <c r="B600" s="194"/>
      <c r="C600" s="194"/>
      <c r="D600" s="194"/>
      <c r="E600" s="194"/>
      <c r="F600" s="194"/>
      <c r="G600" s="194"/>
      <c r="H600" s="194"/>
    </row>
    <row r="601" spans="1:8" ht="35.450000000000003" customHeight="1" thickBot="1">
      <c r="A601" s="16">
        <v>510</v>
      </c>
      <c r="B601" s="17" t="s">
        <v>768</v>
      </c>
      <c r="C601" s="18" t="s">
        <v>29</v>
      </c>
      <c r="D601" s="16">
        <v>1.47</v>
      </c>
      <c r="E601" s="113">
        <f t="shared" ref="E601:E604" si="58">F601-(F601*20/120)</f>
        <v>41400</v>
      </c>
      <c r="F601" s="171">
        <v>49680</v>
      </c>
      <c r="G601" s="33">
        <v>3.68</v>
      </c>
      <c r="H601" s="18" t="s">
        <v>769</v>
      </c>
    </row>
    <row r="602" spans="1:8" ht="35.450000000000003" customHeight="1" thickBot="1">
      <c r="A602" s="16">
        <v>511</v>
      </c>
      <c r="B602" s="17" t="s">
        <v>770</v>
      </c>
      <c r="C602" s="18" t="s">
        <v>29</v>
      </c>
      <c r="D602" s="16">
        <v>2.21</v>
      </c>
      <c r="E602" s="113">
        <f t="shared" si="58"/>
        <v>63180</v>
      </c>
      <c r="F602" s="171">
        <v>75816</v>
      </c>
      <c r="G602" s="33">
        <v>5.33</v>
      </c>
      <c r="H602" s="18" t="s">
        <v>771</v>
      </c>
    </row>
    <row r="603" spans="1:8" ht="35.450000000000003" customHeight="1" thickBot="1">
      <c r="A603" s="16">
        <v>512</v>
      </c>
      <c r="B603" s="17" t="s">
        <v>772</v>
      </c>
      <c r="C603" s="18" t="s">
        <v>29</v>
      </c>
      <c r="D603" s="16">
        <v>2.1800000000000002</v>
      </c>
      <c r="E603" s="113">
        <f t="shared" si="58"/>
        <v>63250</v>
      </c>
      <c r="F603" s="171">
        <v>75900</v>
      </c>
      <c r="G603" s="33">
        <v>5.45</v>
      </c>
      <c r="H603" s="18" t="s">
        <v>773</v>
      </c>
    </row>
    <row r="604" spans="1:8" ht="35.450000000000003" customHeight="1" thickBot="1">
      <c r="A604" s="16">
        <v>513</v>
      </c>
      <c r="B604" s="17" t="s">
        <v>774</v>
      </c>
      <c r="C604" s="18" t="s">
        <v>29</v>
      </c>
      <c r="D604" s="16">
        <v>2.35</v>
      </c>
      <c r="E604" s="113">
        <f t="shared" si="58"/>
        <v>86365</v>
      </c>
      <c r="F604" s="171">
        <v>103638</v>
      </c>
      <c r="G604" s="33">
        <v>5.88</v>
      </c>
      <c r="H604" s="18" t="s">
        <v>775</v>
      </c>
    </row>
    <row r="605" spans="1:8" ht="19.5" customHeight="1" thickBot="1">
      <c r="A605" s="193" t="s">
        <v>776</v>
      </c>
      <c r="B605" s="194"/>
      <c r="C605" s="194"/>
      <c r="D605" s="194"/>
      <c r="E605" s="194"/>
      <c r="F605" s="194"/>
      <c r="G605" s="194"/>
      <c r="H605" s="194"/>
    </row>
    <row r="606" spans="1:8" ht="19.5" customHeight="1" thickBot="1">
      <c r="A606" s="34">
        <v>514</v>
      </c>
      <c r="B606" s="107" t="s">
        <v>1031</v>
      </c>
      <c r="C606" s="18" t="s">
        <v>29</v>
      </c>
      <c r="D606" s="16">
        <v>0.08</v>
      </c>
      <c r="E606" s="113">
        <f t="shared" ref="E606" si="59">F606-(F606*20/120)</f>
        <v>2848.3333333333335</v>
      </c>
      <c r="F606" s="171">
        <v>3418</v>
      </c>
      <c r="G606" s="33">
        <v>0.19</v>
      </c>
      <c r="H606" s="18" t="s">
        <v>777</v>
      </c>
    </row>
    <row r="607" spans="1:8" ht="18.75" customHeight="1" thickBot="1">
      <c r="A607" s="193" t="s">
        <v>778</v>
      </c>
      <c r="B607" s="194"/>
      <c r="C607" s="194"/>
      <c r="D607" s="194"/>
      <c r="E607" s="194"/>
      <c r="F607" s="194"/>
      <c r="G607" s="194"/>
      <c r="H607" s="200"/>
    </row>
    <row r="608" spans="1:8" ht="19.5" customHeight="1" thickBot="1">
      <c r="A608" s="193" t="s">
        <v>779</v>
      </c>
      <c r="B608" s="194"/>
      <c r="C608" s="194"/>
      <c r="D608" s="194"/>
      <c r="E608" s="194"/>
      <c r="F608" s="194"/>
      <c r="G608" s="194"/>
      <c r="H608" s="200"/>
    </row>
    <row r="609" spans="1:8" ht="19.5" customHeight="1" thickBot="1">
      <c r="A609" s="34">
        <v>515</v>
      </c>
      <c r="B609" s="17" t="s">
        <v>780</v>
      </c>
      <c r="C609" s="18" t="s">
        <v>29</v>
      </c>
      <c r="D609" s="16">
        <v>0.08</v>
      </c>
      <c r="E609" s="113">
        <f t="shared" ref="E609" si="60">F609-(F609*20/120)</f>
        <v>3859.1666666666665</v>
      </c>
      <c r="F609" s="171">
        <v>4631</v>
      </c>
      <c r="G609" s="33">
        <v>0.2</v>
      </c>
      <c r="H609" s="18" t="s">
        <v>781</v>
      </c>
    </row>
    <row r="610" spans="1:8" ht="19.5" customHeight="1" thickBot="1">
      <c r="A610" s="193" t="s">
        <v>782</v>
      </c>
      <c r="B610" s="194"/>
      <c r="C610" s="194"/>
      <c r="D610" s="194"/>
      <c r="E610" s="194"/>
      <c r="F610" s="194"/>
      <c r="G610" s="194"/>
      <c r="H610" s="200"/>
    </row>
    <row r="611" spans="1:8" ht="19.350000000000001" customHeight="1" thickBot="1">
      <c r="A611" s="16">
        <v>516</v>
      </c>
      <c r="B611" s="17" t="s">
        <v>783</v>
      </c>
      <c r="C611" s="18" t="s">
        <v>29</v>
      </c>
      <c r="D611" s="16">
        <v>0.02</v>
      </c>
      <c r="E611" s="113">
        <f t="shared" ref="E611:E612" si="61">F611-(F611*20/120)</f>
        <v>1840</v>
      </c>
      <c r="F611" s="171">
        <v>2208</v>
      </c>
      <c r="G611" s="33">
        <v>0.05</v>
      </c>
      <c r="H611" s="18" t="s">
        <v>784</v>
      </c>
    </row>
    <row r="612" spans="1:8" ht="19.5" customHeight="1" thickBot="1">
      <c r="A612" s="34">
        <v>517</v>
      </c>
      <c r="B612" s="17" t="s">
        <v>785</v>
      </c>
      <c r="C612" s="18" t="s">
        <v>29</v>
      </c>
      <c r="D612" s="16">
        <v>0.02</v>
      </c>
      <c r="E612" s="113">
        <f t="shared" si="61"/>
        <v>2187.5</v>
      </c>
      <c r="F612" s="171">
        <v>2625</v>
      </c>
      <c r="G612" s="33">
        <v>0.05</v>
      </c>
      <c r="H612" s="18" t="s">
        <v>784</v>
      </c>
    </row>
    <row r="613" spans="1:8" ht="19.5" customHeight="1" thickBot="1">
      <c r="A613" s="193" t="s">
        <v>786</v>
      </c>
      <c r="B613" s="194"/>
      <c r="C613" s="194"/>
      <c r="D613" s="194"/>
      <c r="E613" s="194"/>
      <c r="F613" s="194"/>
      <c r="G613" s="194"/>
      <c r="H613" s="200"/>
    </row>
    <row r="614" spans="1:8" ht="24" customHeight="1" thickBot="1">
      <c r="A614" s="34">
        <v>518</v>
      </c>
      <c r="B614" s="17" t="s">
        <v>787</v>
      </c>
      <c r="C614" s="18" t="s">
        <v>29</v>
      </c>
      <c r="D614" s="16">
        <v>0.63</v>
      </c>
      <c r="E614" s="113">
        <f t="shared" ref="E614" si="62">F614-(F614*20/120)</f>
        <v>26680</v>
      </c>
      <c r="F614" s="171">
        <v>32016</v>
      </c>
      <c r="G614" s="33">
        <v>1.58</v>
      </c>
      <c r="H614" s="18" t="s">
        <v>788</v>
      </c>
    </row>
    <row r="615" spans="1:8" ht="19.5" customHeight="1" thickBot="1">
      <c r="A615" s="193" t="s">
        <v>789</v>
      </c>
      <c r="B615" s="194"/>
      <c r="C615" s="194"/>
      <c r="D615" s="194"/>
      <c r="E615" s="194"/>
      <c r="F615" s="194"/>
      <c r="G615" s="194"/>
      <c r="H615" s="194"/>
    </row>
    <row r="616" spans="1:8" ht="19.5" customHeight="1" thickBot="1">
      <c r="A616" s="34">
        <v>519</v>
      </c>
      <c r="B616" s="17" t="s">
        <v>790</v>
      </c>
      <c r="C616" s="18" t="s">
        <v>29</v>
      </c>
      <c r="D616" s="16">
        <v>0.15</v>
      </c>
      <c r="E616" s="113">
        <f t="shared" ref="E616" si="63">F616-(F616*20/120)</f>
        <v>6300</v>
      </c>
      <c r="F616" s="171">
        <v>7560</v>
      </c>
      <c r="G616" s="33">
        <v>0.375</v>
      </c>
      <c r="H616" s="18" t="s">
        <v>791</v>
      </c>
    </row>
    <row r="617" spans="1:8" ht="19.5" customHeight="1" thickBot="1">
      <c r="A617" s="193" t="s">
        <v>792</v>
      </c>
      <c r="B617" s="194"/>
      <c r="C617" s="194"/>
      <c r="D617" s="194"/>
      <c r="E617" s="194"/>
      <c r="F617" s="194"/>
      <c r="G617" s="194"/>
      <c r="H617" s="200"/>
    </row>
    <row r="618" spans="1:8" ht="18.75" customHeight="1" thickBot="1">
      <c r="A618" s="16">
        <v>520</v>
      </c>
      <c r="B618" s="17" t="s">
        <v>793</v>
      </c>
      <c r="C618" s="18" t="s">
        <v>29</v>
      </c>
      <c r="D618" s="16">
        <v>0.8</v>
      </c>
      <c r="E618" s="113">
        <f t="shared" ref="E618:E619" si="64">F618-(F618*20/120)</f>
        <v>13440</v>
      </c>
      <c r="F618" s="171">
        <v>16128</v>
      </c>
      <c r="G618" s="33">
        <v>2</v>
      </c>
      <c r="H618" s="18" t="s">
        <v>794</v>
      </c>
    </row>
    <row r="619" spans="1:8" ht="21" customHeight="1" thickBot="1">
      <c r="A619" s="34">
        <v>521</v>
      </c>
      <c r="B619" s="17" t="s">
        <v>795</v>
      </c>
      <c r="C619" s="18" t="s">
        <v>29</v>
      </c>
      <c r="D619" s="16">
        <v>0.9</v>
      </c>
      <c r="E619" s="113">
        <f t="shared" si="64"/>
        <v>16240.833333333334</v>
      </c>
      <c r="F619" s="171">
        <v>19489</v>
      </c>
      <c r="G619" s="33">
        <v>2.25</v>
      </c>
      <c r="H619" s="18" t="s">
        <v>796</v>
      </c>
    </row>
    <row r="620" spans="1:8" ht="19.5" customHeight="1" thickBot="1">
      <c r="A620" s="193" t="s">
        <v>797</v>
      </c>
      <c r="B620" s="194"/>
      <c r="C620" s="194"/>
      <c r="D620" s="194"/>
      <c r="E620" s="194"/>
      <c r="F620" s="194"/>
      <c r="G620" s="194"/>
      <c r="H620" s="200"/>
    </row>
    <row r="621" spans="1:8" ht="19.5" customHeight="1" thickBot="1">
      <c r="A621" s="261">
        <v>522</v>
      </c>
      <c r="B621" s="17" t="s">
        <v>1147</v>
      </c>
      <c r="C621" s="18" t="s">
        <v>29</v>
      </c>
      <c r="D621" s="16">
        <v>0.2</v>
      </c>
      <c r="E621" s="113">
        <f t="shared" ref="E621:E623" si="65">F621-(F621*20/120)</f>
        <v>17856.666666666668</v>
      </c>
      <c r="F621" s="171" t="s">
        <v>1148</v>
      </c>
      <c r="G621" s="33" t="s">
        <v>1149</v>
      </c>
      <c r="H621" s="18" t="s">
        <v>1150</v>
      </c>
    </row>
    <row r="622" spans="1:8" ht="19.350000000000001" customHeight="1" thickBot="1">
      <c r="A622" s="261">
        <v>523</v>
      </c>
      <c r="B622" s="17" t="s">
        <v>798</v>
      </c>
      <c r="C622" s="18" t="s">
        <v>29</v>
      </c>
      <c r="D622" s="16">
        <v>0.2</v>
      </c>
      <c r="E622" s="113">
        <f t="shared" si="65"/>
        <v>14377.5</v>
      </c>
      <c r="F622" s="171">
        <v>17253</v>
      </c>
      <c r="G622" s="33">
        <v>0.5</v>
      </c>
      <c r="H622" s="18" t="s">
        <v>799</v>
      </c>
    </row>
    <row r="623" spans="1:8" ht="19.5" customHeight="1" thickBot="1">
      <c r="A623" s="261">
        <v>524</v>
      </c>
      <c r="B623" s="17" t="s">
        <v>800</v>
      </c>
      <c r="C623" s="18" t="s">
        <v>29</v>
      </c>
      <c r="D623" s="16">
        <v>0.15</v>
      </c>
      <c r="E623" s="113">
        <f t="shared" si="65"/>
        <v>9946.6666666666661</v>
      </c>
      <c r="F623" s="171">
        <v>11936</v>
      </c>
      <c r="G623" s="33">
        <v>0.375</v>
      </c>
      <c r="H623" s="18" t="s">
        <v>801</v>
      </c>
    </row>
    <row r="624" spans="1:8" ht="19.5" customHeight="1" thickBot="1">
      <c r="A624" s="193" t="s">
        <v>802</v>
      </c>
      <c r="B624" s="194"/>
      <c r="C624" s="194"/>
      <c r="D624" s="194"/>
      <c r="E624" s="194"/>
      <c r="F624" s="194"/>
      <c r="G624" s="194"/>
      <c r="H624" s="194"/>
    </row>
    <row r="625" spans="1:8" ht="19.5" customHeight="1" thickBot="1">
      <c r="A625" s="34">
        <v>525</v>
      </c>
      <c r="B625" s="17" t="s">
        <v>803</v>
      </c>
      <c r="C625" s="18" t="s">
        <v>29</v>
      </c>
      <c r="D625" s="16">
        <v>1.2E-2</v>
      </c>
      <c r="E625" s="113">
        <f t="shared" ref="E625" si="66">F625-(F625*20/120)</f>
        <v>474.16666666666669</v>
      </c>
      <c r="F625" s="171">
        <v>569</v>
      </c>
      <c r="G625" s="33">
        <v>0.03</v>
      </c>
      <c r="H625" s="18" t="s">
        <v>804</v>
      </c>
    </row>
    <row r="626" spans="1:8" ht="18.75" customHeight="1" thickBot="1">
      <c r="A626" s="193" t="s">
        <v>805</v>
      </c>
      <c r="B626" s="194"/>
      <c r="C626" s="194"/>
      <c r="D626" s="194"/>
      <c r="E626" s="194"/>
      <c r="F626" s="194"/>
      <c r="G626" s="194"/>
      <c r="H626" s="194"/>
    </row>
    <row r="627" spans="1:8" ht="19.5" customHeight="1" thickBot="1">
      <c r="A627" s="193" t="s">
        <v>806</v>
      </c>
      <c r="B627" s="194"/>
      <c r="C627" s="194"/>
      <c r="D627" s="194"/>
      <c r="E627" s="194"/>
      <c r="F627" s="194"/>
      <c r="G627" s="194"/>
      <c r="H627" s="200"/>
    </row>
    <row r="628" spans="1:8" ht="19.5" customHeight="1" thickBot="1">
      <c r="A628" s="34">
        <v>526</v>
      </c>
      <c r="B628" s="17" t="s">
        <v>807</v>
      </c>
      <c r="C628" s="18" t="s">
        <v>29</v>
      </c>
      <c r="D628" s="16">
        <v>1.03</v>
      </c>
      <c r="E628" s="113">
        <f t="shared" ref="E628" si="67">F628-(F628*20/120)</f>
        <v>35600</v>
      </c>
      <c r="F628" s="171">
        <v>42720</v>
      </c>
      <c r="G628" s="33">
        <v>2.58</v>
      </c>
      <c r="H628" s="18" t="s">
        <v>808</v>
      </c>
    </row>
    <row r="629" spans="1:8" ht="19.5" customHeight="1" thickBot="1">
      <c r="A629" s="193" t="s">
        <v>809</v>
      </c>
      <c r="B629" s="194"/>
      <c r="C629" s="194"/>
      <c r="D629" s="194"/>
      <c r="E629" s="194"/>
      <c r="F629" s="194"/>
      <c r="G629" s="194"/>
      <c r="H629" s="200"/>
    </row>
    <row r="630" spans="1:8" ht="19.350000000000001" customHeight="1" thickBot="1">
      <c r="A630" s="34">
        <v>527</v>
      </c>
      <c r="B630" s="17" t="s">
        <v>1016</v>
      </c>
      <c r="C630" s="18" t="s">
        <v>29</v>
      </c>
      <c r="D630" s="16">
        <v>1.7</v>
      </c>
      <c r="E630" s="113">
        <f t="shared" ref="E630" si="68">F630-(F630*20/120)</f>
        <v>37641.666666666664</v>
      </c>
      <c r="F630" s="171">
        <f>45170</f>
        <v>45170</v>
      </c>
      <c r="G630" s="33">
        <v>4.25</v>
      </c>
      <c r="H630" s="18" t="s">
        <v>810</v>
      </c>
    </row>
    <row r="631" spans="1:8" ht="18.75" customHeight="1" thickBot="1">
      <c r="A631" s="193" t="s">
        <v>811</v>
      </c>
      <c r="B631" s="246"/>
      <c r="C631" s="247"/>
      <c r="D631" s="247"/>
      <c r="E631" s="247"/>
      <c r="F631" s="247"/>
      <c r="G631" s="247"/>
      <c r="H631" s="248"/>
    </row>
    <row r="632" spans="1:8" ht="19.350000000000001" customHeight="1" thickBot="1">
      <c r="A632" s="16">
        <v>528</v>
      </c>
      <c r="B632" s="17" t="s">
        <v>1017</v>
      </c>
      <c r="C632" s="18" t="s">
        <v>29</v>
      </c>
      <c r="D632" s="16">
        <v>0.85</v>
      </c>
      <c r="E632" s="113">
        <f t="shared" ref="E632:E664" si="69">F632-(F632*20/120)</f>
        <v>19000</v>
      </c>
      <c r="F632" s="171">
        <v>22800</v>
      </c>
      <c r="G632" s="33">
        <v>2.2000000000000002</v>
      </c>
      <c r="H632" s="18" t="s">
        <v>812</v>
      </c>
    </row>
    <row r="633" spans="1:8" ht="19.5" customHeight="1" thickBot="1">
      <c r="A633" s="16">
        <v>529</v>
      </c>
      <c r="B633" s="17" t="s">
        <v>1018</v>
      </c>
      <c r="C633" s="18" t="s">
        <v>29</v>
      </c>
      <c r="D633" s="16">
        <v>1.08</v>
      </c>
      <c r="E633" s="113">
        <f t="shared" si="69"/>
        <v>24011.666666666668</v>
      </c>
      <c r="F633" s="171">
        <v>28814</v>
      </c>
      <c r="G633" s="33">
        <v>2.7</v>
      </c>
      <c r="H633" s="18" t="s">
        <v>813</v>
      </c>
    </row>
    <row r="634" spans="1:8" ht="19.5" customHeight="1" thickBot="1">
      <c r="A634" s="16">
        <v>530</v>
      </c>
      <c r="B634" s="17" t="s">
        <v>814</v>
      </c>
      <c r="C634" s="18" t="s">
        <v>29</v>
      </c>
      <c r="D634" s="16">
        <v>1.6</v>
      </c>
      <c r="E634" s="113">
        <f t="shared" si="69"/>
        <v>47165.833333333336</v>
      </c>
      <c r="F634" s="171">
        <v>56599</v>
      </c>
      <c r="G634" s="33">
        <v>4</v>
      </c>
      <c r="H634" s="18" t="s">
        <v>815</v>
      </c>
    </row>
    <row r="635" spans="1:8" ht="18" customHeight="1" thickBot="1">
      <c r="A635" s="16">
        <v>531</v>
      </c>
      <c r="B635" s="17" t="s">
        <v>816</v>
      </c>
      <c r="C635" s="18" t="s">
        <v>29</v>
      </c>
      <c r="D635" s="16">
        <v>2</v>
      </c>
      <c r="E635" s="113">
        <f t="shared" si="69"/>
        <v>59578.333333333336</v>
      </c>
      <c r="F635" s="171">
        <v>71494</v>
      </c>
      <c r="G635" s="33">
        <v>5.0999999999999996</v>
      </c>
      <c r="H635" s="18" t="s">
        <v>817</v>
      </c>
    </row>
    <row r="636" spans="1:8" ht="18" customHeight="1" thickBot="1">
      <c r="A636" s="257" t="s">
        <v>1159</v>
      </c>
      <c r="B636" s="258"/>
      <c r="C636" s="259"/>
      <c r="D636" s="259"/>
      <c r="E636" s="259"/>
      <c r="F636" s="259"/>
      <c r="G636" s="259"/>
      <c r="H636" s="260"/>
    </row>
    <row r="637" spans="1:8" ht="18" customHeight="1" thickBot="1">
      <c r="A637" s="151">
        <v>532</v>
      </c>
      <c r="B637" s="153" t="s">
        <v>1160</v>
      </c>
      <c r="C637" s="154" t="s">
        <v>29</v>
      </c>
      <c r="D637" s="190">
        <v>5.3999999999999999E-2</v>
      </c>
      <c r="E637" s="186">
        <f t="shared" si="69"/>
        <v>2195</v>
      </c>
      <c r="F637" s="171">
        <v>2634</v>
      </c>
      <c r="G637" s="155">
        <v>0.13500000000000001</v>
      </c>
      <c r="H637" s="154" t="s">
        <v>1171</v>
      </c>
    </row>
    <row r="638" spans="1:8" ht="18" customHeight="1" thickBot="1">
      <c r="A638" s="151">
        <v>533</v>
      </c>
      <c r="B638" s="182" t="s">
        <v>1161</v>
      </c>
      <c r="C638" s="154" t="s">
        <v>29</v>
      </c>
      <c r="D638" s="191">
        <v>6.5000000000000002E-2</v>
      </c>
      <c r="E638" s="186">
        <f t="shared" si="69"/>
        <v>2665</v>
      </c>
      <c r="F638" s="171">
        <v>3198</v>
      </c>
      <c r="G638" s="188">
        <v>0.16250000000000001</v>
      </c>
      <c r="H638" s="184" t="s">
        <v>1172</v>
      </c>
    </row>
    <row r="639" spans="1:8" ht="18" customHeight="1" thickBot="1">
      <c r="A639" s="151">
        <v>534</v>
      </c>
      <c r="B639" s="183" t="s">
        <v>1162</v>
      </c>
      <c r="C639" s="154" t="s">
        <v>29</v>
      </c>
      <c r="D639" s="192">
        <v>6.8000000000000005E-2</v>
      </c>
      <c r="E639" s="186">
        <f t="shared" si="69"/>
        <v>2780</v>
      </c>
      <c r="F639" s="171">
        <v>3336</v>
      </c>
      <c r="G639" s="189">
        <v>0.17</v>
      </c>
      <c r="H639" s="185" t="s">
        <v>1173</v>
      </c>
    </row>
    <row r="640" spans="1:8" ht="18" customHeight="1" thickBot="1">
      <c r="A640" s="151">
        <v>535</v>
      </c>
      <c r="B640" s="183" t="s">
        <v>1163</v>
      </c>
      <c r="C640" s="154" t="s">
        <v>29</v>
      </c>
      <c r="D640" s="192">
        <v>7.0000000000000007E-2</v>
      </c>
      <c r="E640" s="186">
        <f t="shared" si="69"/>
        <v>2883.3333333333335</v>
      </c>
      <c r="F640" s="171">
        <v>3460</v>
      </c>
      <c r="G640" s="189">
        <v>0.17500000000000002</v>
      </c>
      <c r="H640" s="185" t="s">
        <v>1174</v>
      </c>
    </row>
    <row r="641" spans="1:8" ht="18" customHeight="1" thickBot="1">
      <c r="A641" s="151">
        <v>536</v>
      </c>
      <c r="B641" s="183" t="s">
        <v>1164</v>
      </c>
      <c r="C641" s="154" t="s">
        <v>29</v>
      </c>
      <c r="D641" s="192">
        <v>7.1999999999999995E-2</v>
      </c>
      <c r="E641" s="186">
        <f t="shared" si="69"/>
        <v>2958.3333333333335</v>
      </c>
      <c r="F641" s="171">
        <v>3550</v>
      </c>
      <c r="G641" s="189">
        <v>0.18</v>
      </c>
      <c r="H641" s="185" t="s">
        <v>1175</v>
      </c>
    </row>
    <row r="642" spans="1:8" ht="18" customHeight="1" thickBot="1">
      <c r="A642" s="151">
        <v>537</v>
      </c>
      <c r="B642" s="183" t="s">
        <v>1165</v>
      </c>
      <c r="C642" s="154" t="s">
        <v>29</v>
      </c>
      <c r="D642" s="192">
        <v>7.5999999999999998E-2</v>
      </c>
      <c r="E642" s="186">
        <f t="shared" si="69"/>
        <v>3110</v>
      </c>
      <c r="F642" s="171">
        <v>3732</v>
      </c>
      <c r="G642" s="189">
        <v>0.19</v>
      </c>
      <c r="H642" s="185" t="s">
        <v>1176</v>
      </c>
    </row>
    <row r="643" spans="1:8" ht="18" customHeight="1" thickBot="1">
      <c r="A643" s="151">
        <v>538</v>
      </c>
      <c r="B643" s="183" t="s">
        <v>1166</v>
      </c>
      <c r="C643" s="154" t="s">
        <v>29</v>
      </c>
      <c r="D643" s="192">
        <v>7.8E-2</v>
      </c>
      <c r="E643" s="186">
        <f t="shared" si="69"/>
        <v>3213.3333333333335</v>
      </c>
      <c r="F643" s="171">
        <v>3856</v>
      </c>
      <c r="G643" s="189">
        <v>0.19500000000000001</v>
      </c>
      <c r="H643" s="185" t="s">
        <v>1177</v>
      </c>
    </row>
    <row r="644" spans="1:8" ht="18" customHeight="1" thickBot="1">
      <c r="A644" s="151">
        <v>539</v>
      </c>
      <c r="B644" s="183" t="s">
        <v>1167</v>
      </c>
      <c r="C644" s="154" t="s">
        <v>29</v>
      </c>
      <c r="D644" s="192">
        <v>0.08</v>
      </c>
      <c r="E644" s="186">
        <f t="shared" si="69"/>
        <v>3270.8333333333335</v>
      </c>
      <c r="F644" s="171">
        <v>3925</v>
      </c>
      <c r="G644" s="189">
        <v>0.2</v>
      </c>
      <c r="H644" s="185" t="s">
        <v>1178</v>
      </c>
    </row>
    <row r="645" spans="1:8" ht="18" customHeight="1" thickBot="1">
      <c r="A645" s="151">
        <v>540</v>
      </c>
      <c r="B645" s="183" t="s">
        <v>1168</v>
      </c>
      <c r="C645" s="154" t="s">
        <v>29</v>
      </c>
      <c r="D645" s="192">
        <v>8.2000000000000003E-2</v>
      </c>
      <c r="E645" s="186">
        <f t="shared" si="69"/>
        <v>3363.3333333333335</v>
      </c>
      <c r="F645" s="171">
        <v>4036</v>
      </c>
      <c r="G645" s="189">
        <v>0.20500000000000002</v>
      </c>
      <c r="H645" s="185" t="s">
        <v>1179</v>
      </c>
    </row>
    <row r="646" spans="1:8" ht="18" customHeight="1" thickBot="1">
      <c r="A646" s="151">
        <v>541</v>
      </c>
      <c r="B646" s="183" t="s">
        <v>1169</v>
      </c>
      <c r="C646" s="154" t="s">
        <v>29</v>
      </c>
      <c r="D646" s="192">
        <v>8.3000000000000004E-2</v>
      </c>
      <c r="E646" s="186">
        <f t="shared" si="69"/>
        <v>3403.3333333333335</v>
      </c>
      <c r="F646" s="171">
        <v>4084</v>
      </c>
      <c r="G646" s="189">
        <v>0.20750000000000002</v>
      </c>
      <c r="H646" s="185" t="s">
        <v>1180</v>
      </c>
    </row>
    <row r="647" spans="1:8" ht="18" customHeight="1" thickBot="1">
      <c r="A647" s="151">
        <v>542</v>
      </c>
      <c r="B647" s="183" t="s">
        <v>1170</v>
      </c>
      <c r="C647" s="154" t="s">
        <v>29</v>
      </c>
      <c r="D647" s="192">
        <v>8.5000000000000006E-2</v>
      </c>
      <c r="E647" s="186">
        <f t="shared" si="69"/>
        <v>3495</v>
      </c>
      <c r="F647" s="171">
        <v>4194</v>
      </c>
      <c r="G647" s="189">
        <v>0.21250000000000002</v>
      </c>
      <c r="H647" s="185" t="s">
        <v>1181</v>
      </c>
    </row>
    <row r="648" spans="1:8" ht="18" customHeight="1" thickBot="1">
      <c r="A648" s="257" t="s">
        <v>1182</v>
      </c>
      <c r="B648" s="258"/>
      <c r="C648" s="259"/>
      <c r="D648" s="259"/>
      <c r="E648" s="259"/>
      <c r="F648" s="259"/>
      <c r="G648" s="259"/>
      <c r="H648" s="260"/>
    </row>
    <row r="649" spans="1:8" ht="18" customHeight="1" thickBot="1">
      <c r="A649" s="151">
        <v>543</v>
      </c>
      <c r="B649" s="183" t="s">
        <v>1160</v>
      </c>
      <c r="C649" s="154" t="s">
        <v>29</v>
      </c>
      <c r="D649" s="192">
        <v>6.2E-2</v>
      </c>
      <c r="E649" s="186">
        <f t="shared" si="69"/>
        <v>2574.1666666666665</v>
      </c>
      <c r="F649" s="187">
        <v>3089</v>
      </c>
      <c r="G649" s="189">
        <v>0.155</v>
      </c>
      <c r="H649" s="185" t="s">
        <v>1190</v>
      </c>
    </row>
    <row r="650" spans="1:8" ht="18" customHeight="1" thickBot="1">
      <c r="A650" s="151">
        <v>544</v>
      </c>
      <c r="B650" s="183" t="s">
        <v>1161</v>
      </c>
      <c r="C650" s="154" t="s">
        <v>29</v>
      </c>
      <c r="D650" s="192">
        <v>7.4999999999999997E-2</v>
      </c>
      <c r="E650" s="186">
        <f t="shared" si="69"/>
        <v>3102.5</v>
      </c>
      <c r="F650" s="187">
        <v>3723</v>
      </c>
      <c r="G650" s="189">
        <v>0.1875</v>
      </c>
      <c r="H650" s="185" t="s">
        <v>1191</v>
      </c>
    </row>
    <row r="651" spans="1:8" ht="18" customHeight="1" thickBot="1">
      <c r="A651" s="151">
        <v>545</v>
      </c>
      <c r="B651" s="183" t="s">
        <v>1162</v>
      </c>
      <c r="C651" s="154" t="s">
        <v>29</v>
      </c>
      <c r="D651" s="192">
        <v>7.0999999999999994E-2</v>
      </c>
      <c r="E651" s="186">
        <f t="shared" si="69"/>
        <v>2941.6666666666665</v>
      </c>
      <c r="F651" s="187">
        <v>3530</v>
      </c>
      <c r="G651" s="189">
        <v>0.17749999999999999</v>
      </c>
      <c r="H651" s="185" t="s">
        <v>1191</v>
      </c>
    </row>
    <row r="652" spans="1:8" ht="18" customHeight="1" thickBot="1">
      <c r="A652" s="151">
        <v>546</v>
      </c>
      <c r="B652" s="183" t="s">
        <v>1163</v>
      </c>
      <c r="C652" s="154" t="s">
        <v>29</v>
      </c>
      <c r="D652" s="192">
        <v>7.2999999999999995E-2</v>
      </c>
      <c r="E652" s="186">
        <f t="shared" si="69"/>
        <v>2990.8333333333335</v>
      </c>
      <c r="F652" s="187">
        <v>3589</v>
      </c>
      <c r="G652" s="189">
        <v>0.1825</v>
      </c>
      <c r="H652" s="185" t="s">
        <v>1192</v>
      </c>
    </row>
    <row r="653" spans="1:8" ht="18" customHeight="1" thickBot="1">
      <c r="A653" s="151">
        <v>547</v>
      </c>
      <c r="B653" s="183" t="s">
        <v>1164</v>
      </c>
      <c r="C653" s="154" t="s">
        <v>29</v>
      </c>
      <c r="D653" s="192">
        <v>7.6999999999999999E-2</v>
      </c>
      <c r="E653" s="186">
        <f t="shared" si="69"/>
        <v>3157.5</v>
      </c>
      <c r="F653" s="187">
        <v>3789</v>
      </c>
      <c r="G653" s="189">
        <v>0.1925</v>
      </c>
      <c r="H653" s="185" t="s">
        <v>1193</v>
      </c>
    </row>
    <row r="654" spans="1:8" ht="18" customHeight="1" thickBot="1">
      <c r="A654" s="151">
        <v>548</v>
      </c>
      <c r="B654" s="183" t="s">
        <v>1165</v>
      </c>
      <c r="C654" s="154" t="s">
        <v>29</v>
      </c>
      <c r="D654" s="192">
        <v>0.08</v>
      </c>
      <c r="E654" s="186">
        <f t="shared" si="69"/>
        <v>3344.1666666666665</v>
      </c>
      <c r="F654" s="187">
        <v>4013</v>
      </c>
      <c r="G654" s="189">
        <v>0.2</v>
      </c>
      <c r="H654" s="185" t="s">
        <v>1194</v>
      </c>
    </row>
    <row r="655" spans="1:8" ht="18" customHeight="1" thickBot="1">
      <c r="A655" s="151">
        <v>549</v>
      </c>
      <c r="B655" s="183" t="s">
        <v>1166</v>
      </c>
      <c r="C655" s="154" t="s">
        <v>29</v>
      </c>
      <c r="D655" s="192">
        <v>9.0999999999999998E-2</v>
      </c>
      <c r="E655" s="186">
        <f t="shared" si="69"/>
        <v>3755.8333333333335</v>
      </c>
      <c r="F655" s="187">
        <v>4507</v>
      </c>
      <c r="G655" s="189">
        <v>0.22749999999999998</v>
      </c>
      <c r="H655" s="185" t="s">
        <v>1195</v>
      </c>
    </row>
    <row r="656" spans="1:8" ht="18" customHeight="1" thickBot="1">
      <c r="A656" s="151">
        <v>550</v>
      </c>
      <c r="B656" s="183" t="s">
        <v>1167</v>
      </c>
      <c r="C656" s="154" t="s">
        <v>29</v>
      </c>
      <c r="D656" s="192">
        <v>9.4E-2</v>
      </c>
      <c r="E656" s="186">
        <f t="shared" si="69"/>
        <v>3893.3333333333335</v>
      </c>
      <c r="F656" s="187">
        <v>4672</v>
      </c>
      <c r="G656" s="189">
        <v>0.23499999999999999</v>
      </c>
      <c r="H656" s="185" t="s">
        <v>1196</v>
      </c>
    </row>
    <row r="657" spans="1:8" ht="18" customHeight="1" thickBot="1">
      <c r="A657" s="151">
        <v>551</v>
      </c>
      <c r="B657" s="183" t="s">
        <v>1170</v>
      </c>
      <c r="C657" s="154" t="s">
        <v>29</v>
      </c>
      <c r="D657" s="192">
        <v>9.4E-2</v>
      </c>
      <c r="E657" s="186">
        <f t="shared" si="69"/>
        <v>3669.1666666666665</v>
      </c>
      <c r="F657" s="187">
        <v>4403</v>
      </c>
      <c r="G657" s="189">
        <v>0.23499999999999999</v>
      </c>
      <c r="H657" s="185" t="s">
        <v>1196</v>
      </c>
    </row>
    <row r="658" spans="1:8" ht="18" customHeight="1" thickBot="1">
      <c r="A658" s="151">
        <v>552</v>
      </c>
      <c r="B658" s="183" t="s">
        <v>1183</v>
      </c>
      <c r="C658" s="154" t="s">
        <v>29</v>
      </c>
      <c r="D658" s="192">
        <v>0.113</v>
      </c>
      <c r="E658" s="186">
        <f t="shared" si="69"/>
        <v>4405.833333333333</v>
      </c>
      <c r="F658" s="187">
        <v>5287</v>
      </c>
      <c r="G658" s="189">
        <v>0.28250000000000003</v>
      </c>
      <c r="H658" s="185" t="s">
        <v>1196</v>
      </c>
    </row>
    <row r="659" spans="1:8" ht="18" customHeight="1" thickBot="1">
      <c r="A659" s="151">
        <v>553</v>
      </c>
      <c r="B659" s="183" t="s">
        <v>1184</v>
      </c>
      <c r="C659" s="154" t="s">
        <v>29</v>
      </c>
      <c r="D659" s="192">
        <v>0.108</v>
      </c>
      <c r="E659" s="186">
        <f t="shared" si="69"/>
        <v>4192.5</v>
      </c>
      <c r="F659" s="187">
        <v>5031</v>
      </c>
      <c r="G659" s="189">
        <v>0.27</v>
      </c>
      <c r="H659" s="185" t="s">
        <v>1196</v>
      </c>
    </row>
    <row r="660" spans="1:8" ht="18" customHeight="1" thickBot="1">
      <c r="A660" s="151">
        <v>554</v>
      </c>
      <c r="B660" s="183" t="s">
        <v>1185</v>
      </c>
      <c r="C660" s="154" t="s">
        <v>29</v>
      </c>
      <c r="D660" s="192">
        <v>0.111</v>
      </c>
      <c r="E660" s="186">
        <f t="shared" si="69"/>
        <v>4348.333333333333</v>
      </c>
      <c r="F660" s="187">
        <v>5218</v>
      </c>
      <c r="G660" s="189">
        <v>0.27750000000000002</v>
      </c>
      <c r="H660" s="185" t="s">
        <v>1196</v>
      </c>
    </row>
    <row r="661" spans="1:8" ht="18" customHeight="1" thickBot="1">
      <c r="A661" s="151">
        <v>555</v>
      </c>
      <c r="B661" s="183" t="s">
        <v>1186</v>
      </c>
      <c r="C661" s="154" t="s">
        <v>29</v>
      </c>
      <c r="D661" s="192">
        <v>0.11700000000000001</v>
      </c>
      <c r="E661" s="186">
        <f t="shared" si="69"/>
        <v>4675.833333333333</v>
      </c>
      <c r="F661" s="187">
        <v>5611</v>
      </c>
      <c r="G661" s="189">
        <v>0.29250000000000004</v>
      </c>
      <c r="H661" s="185" t="s">
        <v>1196</v>
      </c>
    </row>
    <row r="662" spans="1:8" ht="18" customHeight="1" thickBot="1">
      <c r="A662" s="151">
        <v>556</v>
      </c>
      <c r="B662" s="183" t="s">
        <v>1187</v>
      </c>
      <c r="C662" s="154" t="s">
        <v>29</v>
      </c>
      <c r="D662" s="192">
        <v>0.14000000000000001</v>
      </c>
      <c r="E662" s="186">
        <f t="shared" si="69"/>
        <v>5407.5</v>
      </c>
      <c r="F662" s="187">
        <v>6489</v>
      </c>
      <c r="G662" s="189">
        <v>0.35000000000000003</v>
      </c>
      <c r="H662" s="185" t="s">
        <v>1196</v>
      </c>
    </row>
    <row r="663" spans="1:8" ht="18" customHeight="1" thickBot="1">
      <c r="A663" s="151">
        <v>557</v>
      </c>
      <c r="B663" s="183" t="s">
        <v>1188</v>
      </c>
      <c r="C663" s="154" t="s">
        <v>29</v>
      </c>
      <c r="D663" s="192">
        <v>0.11</v>
      </c>
      <c r="E663" s="186">
        <f t="shared" si="69"/>
        <v>4267.5</v>
      </c>
      <c r="F663" s="187">
        <v>5121</v>
      </c>
      <c r="G663" s="189">
        <v>0.27500000000000002</v>
      </c>
      <c r="H663" s="185" t="s">
        <v>1196</v>
      </c>
    </row>
    <row r="664" spans="1:8" ht="18" customHeight="1" thickBot="1">
      <c r="A664" s="151">
        <v>558</v>
      </c>
      <c r="B664" s="183" t="s">
        <v>1189</v>
      </c>
      <c r="C664" s="154" t="s">
        <v>29</v>
      </c>
      <c r="D664" s="192">
        <v>0.13300000000000001</v>
      </c>
      <c r="E664" s="186">
        <f t="shared" si="69"/>
        <v>5145</v>
      </c>
      <c r="F664" s="187">
        <v>6174</v>
      </c>
      <c r="G664" s="189">
        <v>0.33250000000000002</v>
      </c>
      <c r="H664" s="185" t="s">
        <v>1196</v>
      </c>
    </row>
    <row r="665" spans="1:8" ht="19.5" customHeight="1" thickBot="1">
      <c r="A665" s="220" t="s">
        <v>818</v>
      </c>
      <c r="B665" s="204"/>
      <c r="C665" s="204"/>
      <c r="D665" s="204"/>
      <c r="E665" s="204"/>
      <c r="F665" s="204"/>
      <c r="G665" s="204"/>
      <c r="H665" s="256"/>
    </row>
    <row r="666" spans="1:8" ht="18.75" customHeight="1" thickBot="1">
      <c r="A666" s="16">
        <v>559</v>
      </c>
      <c r="B666" s="17" t="s">
        <v>819</v>
      </c>
      <c r="C666" s="18" t="s">
        <v>29</v>
      </c>
      <c r="D666" s="16">
        <v>1.73</v>
      </c>
      <c r="E666" s="108">
        <v>80350</v>
      </c>
      <c r="F666" s="32">
        <f>E666*1.2</f>
        <v>96420</v>
      </c>
      <c r="G666" s="33">
        <v>4.3</v>
      </c>
      <c r="H666" s="18" t="s">
        <v>1019</v>
      </c>
    </row>
    <row r="667" spans="1:8" ht="20.25" customHeight="1" thickBot="1">
      <c r="A667" s="34">
        <v>560</v>
      </c>
      <c r="B667" s="17" t="s">
        <v>820</v>
      </c>
      <c r="C667" s="18" t="s">
        <v>29</v>
      </c>
      <c r="D667" s="16">
        <v>2.2799999999999998</v>
      </c>
      <c r="E667" s="108">
        <v>129200</v>
      </c>
      <c r="F667" s="32">
        <f>E667*1.2</f>
        <v>155040</v>
      </c>
      <c r="G667" s="33">
        <v>5.7</v>
      </c>
      <c r="H667" s="18" t="s">
        <v>821</v>
      </c>
    </row>
    <row r="668" spans="1:8" ht="18.75" customHeight="1" thickBot="1">
      <c r="A668" s="193" t="s">
        <v>822</v>
      </c>
      <c r="B668" s="194"/>
      <c r="C668" s="194"/>
      <c r="D668" s="194"/>
      <c r="E668" s="194"/>
      <c r="F668" s="194"/>
      <c r="G668" s="194"/>
      <c r="H668" s="194"/>
    </row>
    <row r="669" spans="1:8" ht="19.5" customHeight="1" thickBot="1">
      <c r="A669" s="193" t="s">
        <v>823</v>
      </c>
      <c r="B669" s="194"/>
      <c r="C669" s="194"/>
      <c r="D669" s="194"/>
      <c r="E669" s="194"/>
      <c r="F669" s="194"/>
      <c r="G669" s="194"/>
      <c r="H669" s="194"/>
    </row>
    <row r="670" spans="1:8" ht="18.75" customHeight="1" thickBot="1">
      <c r="A670" s="16">
        <v>561</v>
      </c>
      <c r="B670" s="17" t="s">
        <v>824</v>
      </c>
      <c r="C670" s="18" t="s">
        <v>29</v>
      </c>
      <c r="D670" s="16">
        <v>0.7</v>
      </c>
      <c r="E670" s="113">
        <f t="shared" ref="E670:E673" si="70">F670-(F670*20/120)</f>
        <v>19405</v>
      </c>
      <c r="F670" s="171">
        <v>23286</v>
      </c>
      <c r="G670" s="33">
        <v>1.8</v>
      </c>
      <c r="H670" s="18" t="s">
        <v>825</v>
      </c>
    </row>
    <row r="671" spans="1:8" ht="18.75" customHeight="1" thickBot="1">
      <c r="A671" s="16">
        <v>562</v>
      </c>
      <c r="B671" s="17" t="s">
        <v>826</v>
      </c>
      <c r="C671" s="18" t="s">
        <v>29</v>
      </c>
      <c r="D671" s="16">
        <v>1.1100000000000001</v>
      </c>
      <c r="E671" s="113">
        <f t="shared" si="70"/>
        <v>28100</v>
      </c>
      <c r="F671" s="171">
        <v>33720</v>
      </c>
      <c r="G671" s="33">
        <v>2.8</v>
      </c>
      <c r="H671" s="18" t="s">
        <v>827</v>
      </c>
    </row>
    <row r="672" spans="1:8" ht="18" customHeight="1" thickBot="1">
      <c r="A672" s="16">
        <v>563</v>
      </c>
      <c r="B672" s="17" t="s">
        <v>828</v>
      </c>
      <c r="C672" s="18" t="s">
        <v>29</v>
      </c>
      <c r="D672" s="16">
        <v>1.97</v>
      </c>
      <c r="E672" s="113">
        <f t="shared" si="70"/>
        <v>56556.666666666664</v>
      </c>
      <c r="F672" s="171">
        <v>67868</v>
      </c>
      <c r="G672" s="33">
        <v>4.93</v>
      </c>
      <c r="H672" s="18" t="s">
        <v>829</v>
      </c>
    </row>
    <row r="673" spans="1:8" ht="18" customHeight="1" thickBot="1">
      <c r="A673" s="16">
        <v>564</v>
      </c>
      <c r="B673" s="17" t="s">
        <v>830</v>
      </c>
      <c r="C673" s="18" t="s">
        <v>29</v>
      </c>
      <c r="D673" s="16">
        <v>1.97</v>
      </c>
      <c r="E673" s="113">
        <f t="shared" si="70"/>
        <v>54071.666666666664</v>
      </c>
      <c r="F673" s="171">
        <v>64886</v>
      </c>
      <c r="G673" s="33">
        <v>4.93</v>
      </c>
      <c r="H673" s="18" t="s">
        <v>829</v>
      </c>
    </row>
    <row r="674" spans="1:8" ht="18.75" customHeight="1" thickBot="1">
      <c r="A674" s="193" t="s">
        <v>831</v>
      </c>
      <c r="B674" s="208"/>
      <c r="C674" s="208"/>
      <c r="D674" s="208"/>
      <c r="E674" s="208"/>
      <c r="F674" s="208"/>
      <c r="G674" s="208"/>
      <c r="H674" s="226"/>
    </row>
    <row r="675" spans="1:8" ht="21.75" customHeight="1" thickBot="1">
      <c r="A675" s="16">
        <v>565</v>
      </c>
      <c r="B675" s="17" t="s">
        <v>832</v>
      </c>
      <c r="C675" s="18" t="s">
        <v>29</v>
      </c>
      <c r="D675" s="16">
        <v>0.7</v>
      </c>
      <c r="E675" s="113">
        <f t="shared" ref="E675:E682" si="71">F675-(F675*20/120)</f>
        <v>20000</v>
      </c>
      <c r="F675" s="171">
        <v>24000</v>
      </c>
      <c r="G675" s="33">
        <v>1.8</v>
      </c>
      <c r="H675" s="18" t="s">
        <v>833</v>
      </c>
    </row>
    <row r="676" spans="1:8" ht="23.25" customHeight="1" thickBot="1">
      <c r="A676" s="16">
        <v>566</v>
      </c>
      <c r="B676" s="17" t="s">
        <v>834</v>
      </c>
      <c r="C676" s="18" t="s">
        <v>29</v>
      </c>
      <c r="D676" s="16">
        <v>0.7</v>
      </c>
      <c r="E676" s="113">
        <f t="shared" si="71"/>
        <v>20114.166666666668</v>
      </c>
      <c r="F676" s="171">
        <v>24137</v>
      </c>
      <c r="G676" s="33">
        <v>1.8</v>
      </c>
      <c r="H676" s="18" t="s">
        <v>833</v>
      </c>
    </row>
    <row r="677" spans="1:8" ht="20.25" customHeight="1" thickBot="1">
      <c r="A677" s="16">
        <v>567</v>
      </c>
      <c r="B677" s="17" t="s">
        <v>835</v>
      </c>
      <c r="C677" s="18" t="s">
        <v>29</v>
      </c>
      <c r="D677" s="16">
        <v>0.92</v>
      </c>
      <c r="E677" s="113">
        <f t="shared" si="71"/>
        <v>28138.333333333332</v>
      </c>
      <c r="F677" s="171">
        <v>33766</v>
      </c>
      <c r="G677" s="33">
        <v>2.2999999999999998</v>
      </c>
      <c r="H677" s="18" t="s">
        <v>836</v>
      </c>
    </row>
    <row r="678" spans="1:8" ht="35.450000000000003" customHeight="1" thickBot="1">
      <c r="A678" s="16">
        <v>568</v>
      </c>
      <c r="B678" s="17" t="s">
        <v>837</v>
      </c>
      <c r="C678" s="18" t="s">
        <v>29</v>
      </c>
      <c r="D678" s="16">
        <v>0.92</v>
      </c>
      <c r="E678" s="113">
        <f t="shared" si="71"/>
        <v>27770</v>
      </c>
      <c r="F678" s="171">
        <v>33324</v>
      </c>
      <c r="G678" s="33">
        <v>2.2999999999999998</v>
      </c>
      <c r="H678" s="18" t="s">
        <v>836</v>
      </c>
    </row>
    <row r="679" spans="1:8" ht="35.450000000000003" customHeight="1" thickBot="1">
      <c r="A679" s="16">
        <v>569</v>
      </c>
      <c r="B679" s="17" t="s">
        <v>838</v>
      </c>
      <c r="C679" s="18" t="s">
        <v>29</v>
      </c>
      <c r="D679" s="16">
        <v>1.23</v>
      </c>
      <c r="E679" s="113">
        <f t="shared" si="71"/>
        <v>41736.666666666664</v>
      </c>
      <c r="F679" s="171">
        <v>50084</v>
      </c>
      <c r="G679" s="33">
        <v>3.1</v>
      </c>
      <c r="H679" s="18" t="s">
        <v>839</v>
      </c>
    </row>
    <row r="680" spans="1:8" ht="35.450000000000003" customHeight="1" thickBot="1">
      <c r="A680" s="16">
        <v>570</v>
      </c>
      <c r="B680" s="17" t="s">
        <v>840</v>
      </c>
      <c r="C680" s="18" t="s">
        <v>29</v>
      </c>
      <c r="D680" s="16">
        <v>1.23</v>
      </c>
      <c r="E680" s="113">
        <f t="shared" si="71"/>
        <v>42200</v>
      </c>
      <c r="F680" s="171">
        <v>50640</v>
      </c>
      <c r="G680" s="33">
        <v>3.1</v>
      </c>
      <c r="H680" s="18" t="s">
        <v>839</v>
      </c>
    </row>
    <row r="681" spans="1:8" ht="35.450000000000003" customHeight="1" thickBot="1">
      <c r="A681" s="16">
        <v>571</v>
      </c>
      <c r="B681" s="17" t="s">
        <v>841</v>
      </c>
      <c r="C681" s="18" t="s">
        <v>29</v>
      </c>
      <c r="D681" s="16">
        <v>1.28</v>
      </c>
      <c r="E681" s="113">
        <f t="shared" si="71"/>
        <v>41368.333333333336</v>
      </c>
      <c r="F681" s="171">
        <v>49642</v>
      </c>
      <c r="G681" s="33">
        <v>3.2</v>
      </c>
      <c r="H681" s="18" t="s">
        <v>1020</v>
      </c>
    </row>
    <row r="682" spans="1:8" ht="35.450000000000003" customHeight="1" thickBot="1">
      <c r="A682" s="16">
        <v>572</v>
      </c>
      <c r="B682" s="17" t="s">
        <v>842</v>
      </c>
      <c r="C682" s="18" t="s">
        <v>29</v>
      </c>
      <c r="D682" s="16">
        <v>1.28</v>
      </c>
      <c r="E682" s="113">
        <f t="shared" si="71"/>
        <v>41368.333333333336</v>
      </c>
      <c r="F682" s="171">
        <v>49642</v>
      </c>
      <c r="G682" s="33">
        <v>3.2</v>
      </c>
      <c r="H682" s="18" t="s">
        <v>1020</v>
      </c>
    </row>
    <row r="683" spans="1:8" ht="18.75" customHeight="1" thickBot="1">
      <c r="A683" s="193" t="s">
        <v>843</v>
      </c>
      <c r="B683" s="208"/>
      <c r="C683" s="208"/>
      <c r="D683" s="208"/>
      <c r="E683" s="208"/>
      <c r="F683" s="208"/>
      <c r="G683" s="208"/>
      <c r="H683" s="226"/>
    </row>
    <row r="684" spans="1:8" ht="35.450000000000003" customHeight="1" thickBot="1">
      <c r="A684" s="16">
        <v>573</v>
      </c>
      <c r="B684" s="17" t="s">
        <v>844</v>
      </c>
      <c r="C684" s="18" t="s">
        <v>29</v>
      </c>
      <c r="D684" s="16">
        <v>0.38</v>
      </c>
      <c r="E684" s="113">
        <f t="shared" ref="E684:E695" si="72">F684-(F684*20/120)</f>
        <v>10780</v>
      </c>
      <c r="F684" s="171">
        <v>12936</v>
      </c>
      <c r="G684" s="33">
        <v>1</v>
      </c>
      <c r="H684" s="18" t="s">
        <v>845</v>
      </c>
    </row>
    <row r="685" spans="1:8" ht="35.450000000000003" customHeight="1" thickBot="1">
      <c r="A685" s="16">
        <v>574</v>
      </c>
      <c r="B685" s="17" t="s">
        <v>846</v>
      </c>
      <c r="C685" s="18" t="s">
        <v>29</v>
      </c>
      <c r="D685" s="16">
        <v>0.53</v>
      </c>
      <c r="E685" s="113">
        <f t="shared" si="72"/>
        <v>17925</v>
      </c>
      <c r="F685" s="171">
        <v>21510</v>
      </c>
      <c r="G685" s="33">
        <v>1.3</v>
      </c>
      <c r="H685" s="18" t="s">
        <v>847</v>
      </c>
    </row>
    <row r="686" spans="1:8" ht="35.450000000000003" customHeight="1" thickBot="1">
      <c r="A686" s="16">
        <v>575</v>
      </c>
      <c r="B686" s="17" t="s">
        <v>848</v>
      </c>
      <c r="C686" s="18" t="s">
        <v>29</v>
      </c>
      <c r="D686" s="16">
        <v>0.53</v>
      </c>
      <c r="E686" s="113">
        <f t="shared" si="72"/>
        <v>17925</v>
      </c>
      <c r="F686" s="171">
        <v>21510</v>
      </c>
      <c r="G686" s="33">
        <v>1.3</v>
      </c>
      <c r="H686" s="18" t="s">
        <v>847</v>
      </c>
    </row>
    <row r="687" spans="1:8" ht="35.450000000000003" customHeight="1" thickBot="1">
      <c r="A687" s="16">
        <v>576</v>
      </c>
      <c r="B687" s="17" t="s">
        <v>849</v>
      </c>
      <c r="C687" s="18" t="s">
        <v>29</v>
      </c>
      <c r="D687" s="16">
        <v>0.6</v>
      </c>
      <c r="E687" s="113">
        <f t="shared" si="72"/>
        <v>16245</v>
      </c>
      <c r="F687" s="171">
        <v>19494</v>
      </c>
      <c r="G687" s="33">
        <v>1.5</v>
      </c>
      <c r="H687" s="18" t="s">
        <v>850</v>
      </c>
    </row>
    <row r="688" spans="1:8" ht="35.450000000000003" customHeight="1" thickBot="1">
      <c r="A688" s="16">
        <v>577</v>
      </c>
      <c r="B688" s="17" t="s">
        <v>851</v>
      </c>
      <c r="C688" s="18" t="s">
        <v>29</v>
      </c>
      <c r="D688" s="16">
        <v>1.03</v>
      </c>
      <c r="E688" s="113">
        <f t="shared" si="72"/>
        <v>29980.833333333332</v>
      </c>
      <c r="F688" s="171">
        <v>35977</v>
      </c>
      <c r="G688" s="33">
        <v>2.6</v>
      </c>
      <c r="H688" s="18" t="s">
        <v>852</v>
      </c>
    </row>
    <row r="689" spans="1:8" ht="35.450000000000003" customHeight="1" thickBot="1">
      <c r="A689" s="16">
        <v>578</v>
      </c>
      <c r="B689" s="17" t="s">
        <v>853</v>
      </c>
      <c r="C689" s="18" t="s">
        <v>29</v>
      </c>
      <c r="D689" s="16">
        <v>1.64</v>
      </c>
      <c r="E689" s="113">
        <f t="shared" si="72"/>
        <v>52800</v>
      </c>
      <c r="F689" s="171">
        <v>63360</v>
      </c>
      <c r="G689" s="33">
        <v>4.0999999999999996</v>
      </c>
      <c r="H689" s="18" t="s">
        <v>854</v>
      </c>
    </row>
    <row r="690" spans="1:8" ht="35.450000000000003" customHeight="1" thickBot="1">
      <c r="A690" s="16">
        <v>579</v>
      </c>
      <c r="B690" s="17" t="s">
        <v>855</v>
      </c>
      <c r="C690" s="18" t="s">
        <v>29</v>
      </c>
      <c r="D690" s="16">
        <v>1.1299999999999999</v>
      </c>
      <c r="E690" s="113">
        <f t="shared" si="72"/>
        <v>31520.833333333332</v>
      </c>
      <c r="F690" s="171">
        <v>37825</v>
      </c>
      <c r="G690" s="33">
        <v>2.8</v>
      </c>
      <c r="H690" s="18" t="s">
        <v>856</v>
      </c>
    </row>
    <row r="691" spans="1:8" ht="35.450000000000003" customHeight="1" thickBot="1">
      <c r="A691" s="16">
        <v>580</v>
      </c>
      <c r="B691" s="17" t="s">
        <v>857</v>
      </c>
      <c r="C691" s="18" t="s">
        <v>29</v>
      </c>
      <c r="D691" s="16">
        <v>1.54</v>
      </c>
      <c r="E691" s="113">
        <f t="shared" si="72"/>
        <v>45333.333333333336</v>
      </c>
      <c r="F691" s="171">
        <v>54400</v>
      </c>
      <c r="G691" s="33">
        <v>3.9</v>
      </c>
      <c r="H691" s="18" t="s">
        <v>858</v>
      </c>
    </row>
    <row r="692" spans="1:8" ht="35.450000000000003" customHeight="1" thickBot="1">
      <c r="A692" s="16">
        <v>581</v>
      </c>
      <c r="B692" s="17" t="s">
        <v>859</v>
      </c>
      <c r="C692" s="18" t="s">
        <v>29</v>
      </c>
      <c r="D692" s="16">
        <v>2.5099999999999998</v>
      </c>
      <c r="E692" s="113">
        <f t="shared" si="72"/>
        <v>50985</v>
      </c>
      <c r="F692" s="171">
        <v>61182</v>
      </c>
      <c r="G692" s="33">
        <v>6.3</v>
      </c>
      <c r="H692" s="18" t="s">
        <v>860</v>
      </c>
    </row>
    <row r="693" spans="1:8" ht="35.450000000000003" customHeight="1" thickBot="1">
      <c r="A693" s="16">
        <v>582</v>
      </c>
      <c r="B693" s="17" t="s">
        <v>861</v>
      </c>
      <c r="C693" s="18" t="s">
        <v>29</v>
      </c>
      <c r="D693" s="16">
        <v>2.5099999999999998</v>
      </c>
      <c r="E693" s="113">
        <f t="shared" si="72"/>
        <v>69101.666666666672</v>
      </c>
      <c r="F693" s="171">
        <v>82922</v>
      </c>
      <c r="G693" s="33">
        <v>6.3</v>
      </c>
      <c r="H693" s="18" t="s">
        <v>860</v>
      </c>
    </row>
    <row r="694" spans="1:8" ht="35.450000000000003" customHeight="1" thickBot="1">
      <c r="A694" s="16">
        <v>583</v>
      </c>
      <c r="B694" s="17" t="s">
        <v>862</v>
      </c>
      <c r="C694" s="18" t="s">
        <v>29</v>
      </c>
      <c r="D694" s="16">
        <v>2.5099999999999998</v>
      </c>
      <c r="E694" s="113">
        <f t="shared" si="72"/>
        <v>69101.666666666672</v>
      </c>
      <c r="F694" s="171">
        <v>82922</v>
      </c>
      <c r="G694" s="33">
        <v>6.3</v>
      </c>
      <c r="H694" s="18" t="s">
        <v>860</v>
      </c>
    </row>
    <row r="695" spans="1:8" ht="35.450000000000003" customHeight="1" thickBot="1">
      <c r="A695" s="16">
        <v>584</v>
      </c>
      <c r="B695" s="17" t="s">
        <v>863</v>
      </c>
      <c r="C695" s="18" t="s">
        <v>29</v>
      </c>
      <c r="D695" s="16">
        <v>2.27</v>
      </c>
      <c r="E695" s="113">
        <f t="shared" si="72"/>
        <v>66440</v>
      </c>
      <c r="F695" s="171">
        <v>79728</v>
      </c>
      <c r="G695" s="33">
        <v>5.7</v>
      </c>
      <c r="H695" s="18" t="s">
        <v>864</v>
      </c>
    </row>
    <row r="696" spans="1:8" ht="19.5" customHeight="1" thickBot="1">
      <c r="A696" s="193" t="s">
        <v>843</v>
      </c>
      <c r="B696" s="194"/>
      <c r="C696" s="194"/>
      <c r="D696" s="194"/>
      <c r="E696" s="194"/>
      <c r="F696" s="194"/>
      <c r="G696" s="194"/>
      <c r="H696" s="194"/>
    </row>
    <row r="697" spans="1:8" ht="19.350000000000001" customHeight="1" thickBot="1">
      <c r="A697" s="16">
        <v>585</v>
      </c>
      <c r="B697" s="17" t="s">
        <v>865</v>
      </c>
      <c r="C697" s="18" t="s">
        <v>29</v>
      </c>
      <c r="D697" s="16">
        <v>0.26</v>
      </c>
      <c r="E697" s="113">
        <f t="shared" ref="E697:E700" si="73">F697-(F697*20/120)</f>
        <v>4273.333333333333</v>
      </c>
      <c r="F697" s="171">
        <v>5128</v>
      </c>
      <c r="G697" s="33">
        <v>0.6</v>
      </c>
      <c r="H697" s="18" t="s">
        <v>866</v>
      </c>
    </row>
    <row r="698" spans="1:8" ht="19.350000000000001" customHeight="1" thickBot="1">
      <c r="A698" s="16">
        <v>586</v>
      </c>
      <c r="B698" s="17" t="s">
        <v>867</v>
      </c>
      <c r="C698" s="18" t="s">
        <v>29</v>
      </c>
      <c r="D698" s="16">
        <v>0.23</v>
      </c>
      <c r="E698" s="113">
        <f t="shared" si="73"/>
        <v>3875.8333333333335</v>
      </c>
      <c r="F698" s="171">
        <v>4651</v>
      </c>
      <c r="G698" s="33">
        <v>0.56000000000000005</v>
      </c>
      <c r="H698" s="18" t="s">
        <v>868</v>
      </c>
    </row>
    <row r="699" spans="1:8" ht="19.350000000000001" customHeight="1" thickBot="1">
      <c r="A699" s="16">
        <v>587</v>
      </c>
      <c r="B699" s="17" t="s">
        <v>869</v>
      </c>
      <c r="C699" s="18" t="s">
        <v>29</v>
      </c>
      <c r="D699" s="16">
        <v>0.31</v>
      </c>
      <c r="E699" s="113">
        <f t="shared" si="73"/>
        <v>5186.666666666667</v>
      </c>
      <c r="F699" s="171">
        <v>6224</v>
      </c>
      <c r="G699" s="33">
        <v>0.7</v>
      </c>
      <c r="H699" s="18" t="s">
        <v>870</v>
      </c>
    </row>
    <row r="700" spans="1:8" ht="19.5" customHeight="1" thickBot="1">
      <c r="A700" s="16">
        <v>588</v>
      </c>
      <c r="B700" s="17" t="s">
        <v>871</v>
      </c>
      <c r="C700" s="18" t="s">
        <v>29</v>
      </c>
      <c r="D700" s="16">
        <v>0.35</v>
      </c>
      <c r="E700" s="113">
        <f t="shared" si="73"/>
        <v>5798.333333333333</v>
      </c>
      <c r="F700" s="171">
        <v>6958</v>
      </c>
      <c r="G700" s="33">
        <v>0.9</v>
      </c>
      <c r="H700" s="18" t="s">
        <v>872</v>
      </c>
    </row>
    <row r="701" spans="1:8" ht="19.5" customHeight="1" thickBot="1">
      <c r="A701" s="193" t="s">
        <v>1024</v>
      </c>
      <c r="B701" s="194"/>
      <c r="C701" s="194"/>
      <c r="D701" s="194"/>
      <c r="E701" s="194"/>
      <c r="F701" s="194"/>
      <c r="G701" s="194"/>
      <c r="H701" s="194"/>
    </row>
    <row r="702" spans="1:8" ht="20.25" customHeight="1" thickBot="1">
      <c r="A702" s="16">
        <v>589</v>
      </c>
      <c r="B702" s="17" t="s">
        <v>1021</v>
      </c>
      <c r="C702" s="18" t="s">
        <v>29</v>
      </c>
      <c r="D702" s="16">
        <v>1.52</v>
      </c>
      <c r="E702" s="113">
        <f t="shared" ref="E702:E704" si="74">F702-(F702*20/120)</f>
        <v>32291.666666666668</v>
      </c>
      <c r="F702" s="171">
        <v>38750</v>
      </c>
      <c r="G702" s="33">
        <v>3.8</v>
      </c>
      <c r="H702" s="18" t="s">
        <v>873</v>
      </c>
    </row>
    <row r="703" spans="1:8" ht="18" customHeight="1" thickBot="1">
      <c r="A703" s="16">
        <v>590</v>
      </c>
      <c r="B703" s="17" t="s">
        <v>1022</v>
      </c>
      <c r="C703" s="18" t="s">
        <v>29</v>
      </c>
      <c r="D703" s="16">
        <v>1.3</v>
      </c>
      <c r="E703" s="113">
        <f t="shared" si="74"/>
        <v>24335.833333333332</v>
      </c>
      <c r="F703" s="171">
        <v>29203</v>
      </c>
      <c r="G703" s="33">
        <v>2.8</v>
      </c>
      <c r="H703" s="18" t="s">
        <v>874</v>
      </c>
    </row>
    <row r="704" spans="1:8" ht="18.75" customHeight="1" thickBot="1">
      <c r="A704" s="16">
        <v>591</v>
      </c>
      <c r="B704" s="17" t="s">
        <v>1023</v>
      </c>
      <c r="C704" s="18" t="s">
        <v>29</v>
      </c>
      <c r="D704" s="16">
        <v>1.75</v>
      </c>
      <c r="E704" s="113">
        <f t="shared" si="74"/>
        <v>36869.166666666664</v>
      </c>
      <c r="F704" s="171">
        <v>44243</v>
      </c>
      <c r="G704" s="33">
        <v>9.1999999999999993</v>
      </c>
      <c r="H704" s="18" t="s">
        <v>875</v>
      </c>
    </row>
    <row r="705" spans="1:8" ht="19.5" customHeight="1" thickBot="1">
      <c r="A705" s="193" t="s">
        <v>876</v>
      </c>
      <c r="B705" s="194"/>
      <c r="C705" s="194"/>
      <c r="D705" s="194"/>
      <c r="E705" s="194"/>
      <c r="F705" s="194"/>
      <c r="G705" s="194"/>
      <c r="H705" s="194"/>
    </row>
    <row r="706" spans="1:8" ht="19.5" customHeight="1" thickBot="1">
      <c r="A706" s="16">
        <v>592</v>
      </c>
      <c r="B706" s="17" t="s">
        <v>877</v>
      </c>
      <c r="C706" s="18" t="s">
        <v>29</v>
      </c>
      <c r="D706" s="16">
        <v>1.83</v>
      </c>
      <c r="E706" s="113">
        <f t="shared" ref="E706:E708" si="75">F706-(F706*20/120)</f>
        <v>30345</v>
      </c>
      <c r="F706" s="171">
        <v>36414</v>
      </c>
      <c r="G706" s="33">
        <v>4.58</v>
      </c>
      <c r="H706" s="18" t="s">
        <v>878</v>
      </c>
    </row>
    <row r="707" spans="1:8" ht="19.5" customHeight="1" thickBot="1">
      <c r="A707" s="16">
        <v>593</v>
      </c>
      <c r="B707" s="17" t="s">
        <v>879</v>
      </c>
      <c r="C707" s="18" t="s">
        <v>29</v>
      </c>
      <c r="D707" s="16">
        <v>3</v>
      </c>
      <c r="E707" s="113">
        <f t="shared" si="75"/>
        <v>48996.666666666664</v>
      </c>
      <c r="F707" s="171">
        <v>58796</v>
      </c>
      <c r="G707" s="33">
        <v>7.5</v>
      </c>
      <c r="H707" s="18" t="s">
        <v>1025</v>
      </c>
    </row>
    <row r="708" spans="1:8" ht="19.5" customHeight="1" thickBot="1">
      <c r="A708" s="16">
        <v>594</v>
      </c>
      <c r="B708" s="17" t="s">
        <v>880</v>
      </c>
      <c r="C708" s="18" t="s">
        <v>29</v>
      </c>
      <c r="D708" s="16">
        <v>1.42</v>
      </c>
      <c r="E708" s="113">
        <f t="shared" si="75"/>
        <v>23950</v>
      </c>
      <c r="F708" s="171">
        <v>28740</v>
      </c>
      <c r="G708" s="18" t="s">
        <v>1026</v>
      </c>
      <c r="H708" s="18" t="s">
        <v>1027</v>
      </c>
    </row>
    <row r="709" spans="1:8" ht="19.5" customHeight="1" thickBot="1">
      <c r="A709" s="193" t="s">
        <v>881</v>
      </c>
      <c r="B709" s="194"/>
      <c r="C709" s="194"/>
      <c r="D709" s="194"/>
      <c r="E709" s="194"/>
      <c r="F709" s="194"/>
      <c r="G709" s="194"/>
      <c r="H709" s="194"/>
    </row>
    <row r="710" spans="1:8" ht="19.350000000000001" customHeight="1" thickBot="1">
      <c r="A710" s="16">
        <v>595</v>
      </c>
      <c r="B710" s="17" t="s">
        <v>882</v>
      </c>
      <c r="C710" s="18" t="s">
        <v>29</v>
      </c>
      <c r="D710" s="16">
        <v>1.0900000000000001</v>
      </c>
      <c r="E710" s="113">
        <f t="shared" ref="E710:E713" si="76">F710-(F710*20/120)</f>
        <v>25000</v>
      </c>
      <c r="F710" s="171">
        <v>30000</v>
      </c>
      <c r="G710" s="33">
        <v>2.7</v>
      </c>
      <c r="H710" s="18" t="s">
        <v>1028</v>
      </c>
    </row>
    <row r="711" spans="1:8" ht="19.350000000000001" customHeight="1" thickBot="1">
      <c r="A711" s="16">
        <v>596</v>
      </c>
      <c r="B711" s="17" t="s">
        <v>883</v>
      </c>
      <c r="C711" s="18" t="s">
        <v>29</v>
      </c>
      <c r="D711" s="16">
        <v>1.36</v>
      </c>
      <c r="E711" s="113">
        <f t="shared" si="76"/>
        <v>32738.333333333332</v>
      </c>
      <c r="F711" s="171">
        <v>39286</v>
      </c>
      <c r="G711" s="33">
        <v>3.4</v>
      </c>
      <c r="H711" s="18" t="s">
        <v>884</v>
      </c>
    </row>
    <row r="712" spans="1:8" ht="19.350000000000001" customHeight="1" thickBot="1">
      <c r="A712" s="16">
        <v>597</v>
      </c>
      <c r="B712" s="17" t="s">
        <v>885</v>
      </c>
      <c r="C712" s="18" t="s">
        <v>29</v>
      </c>
      <c r="D712" s="16">
        <v>0.98</v>
      </c>
      <c r="E712" s="113">
        <f t="shared" si="76"/>
        <v>24223.333333333332</v>
      </c>
      <c r="F712" s="171">
        <v>29068</v>
      </c>
      <c r="G712" s="33">
        <v>2.4</v>
      </c>
      <c r="H712" s="18" t="s">
        <v>1029</v>
      </c>
    </row>
    <row r="713" spans="1:8" ht="19.5" customHeight="1" thickBot="1">
      <c r="A713" s="16">
        <v>598</v>
      </c>
      <c r="B713" s="17" t="s">
        <v>886</v>
      </c>
      <c r="C713" s="18" t="s">
        <v>29</v>
      </c>
      <c r="D713" s="16">
        <v>1.31</v>
      </c>
      <c r="E713" s="113">
        <f t="shared" si="76"/>
        <v>32380</v>
      </c>
      <c r="F713" s="171">
        <v>38856</v>
      </c>
      <c r="G713" s="33">
        <v>3.3</v>
      </c>
      <c r="H713" s="18" t="s">
        <v>887</v>
      </c>
    </row>
    <row r="714" spans="1:8" ht="19.5" customHeight="1" thickBot="1">
      <c r="A714" s="193" t="s">
        <v>888</v>
      </c>
      <c r="B714" s="194"/>
      <c r="C714" s="194"/>
      <c r="D714" s="194"/>
      <c r="E714" s="194"/>
      <c r="F714" s="194"/>
      <c r="G714" s="194"/>
      <c r="H714" s="194"/>
    </row>
    <row r="715" spans="1:8" ht="19.350000000000001" customHeight="1" thickBot="1">
      <c r="A715" s="16">
        <v>599</v>
      </c>
      <c r="B715" s="17" t="s">
        <v>889</v>
      </c>
      <c r="C715" s="18" t="s">
        <v>29</v>
      </c>
      <c r="D715" s="16">
        <v>2.3E-3</v>
      </c>
      <c r="E715" s="113">
        <f t="shared" ref="E715:E716" si="77">F715-(F715*20/120)</f>
        <v>811.66666666666663</v>
      </c>
      <c r="F715" s="171">
        <v>974</v>
      </c>
      <c r="G715" s="33">
        <v>6.0000000000000001E-3</v>
      </c>
      <c r="H715" s="18" t="s">
        <v>890</v>
      </c>
    </row>
    <row r="716" spans="1:8" ht="19.5" customHeight="1" thickBot="1">
      <c r="A716" s="16">
        <v>600</v>
      </c>
      <c r="B716" s="17" t="s">
        <v>891</v>
      </c>
      <c r="C716" s="18" t="s">
        <v>29</v>
      </c>
      <c r="D716" s="16">
        <v>3.0000000000000001E-3</v>
      </c>
      <c r="E716" s="113">
        <f t="shared" si="77"/>
        <v>816.66666666666663</v>
      </c>
      <c r="F716" s="171">
        <v>980</v>
      </c>
      <c r="G716" s="33">
        <v>7.0000000000000001E-3</v>
      </c>
      <c r="H716" s="18" t="s">
        <v>892</v>
      </c>
    </row>
    <row r="717" spans="1:8" ht="19.5" customHeight="1" thickBot="1">
      <c r="A717" s="193" t="s">
        <v>893</v>
      </c>
      <c r="B717" s="194"/>
      <c r="C717" s="194"/>
      <c r="D717" s="194"/>
      <c r="E717" s="194"/>
      <c r="F717" s="194"/>
      <c r="G717" s="194"/>
      <c r="H717" s="194"/>
    </row>
    <row r="718" spans="1:8" ht="24" customHeight="1" thickBot="1">
      <c r="A718" s="34">
        <v>601</v>
      </c>
      <c r="B718" s="17" t="s">
        <v>894</v>
      </c>
      <c r="C718" s="18" t="s">
        <v>29</v>
      </c>
      <c r="D718" s="16">
        <v>0.59</v>
      </c>
      <c r="E718" s="113">
        <f t="shared" ref="E718" si="78">F718-(F718*20/120)</f>
        <v>9878.3333333333339</v>
      </c>
      <c r="F718" s="171">
        <v>11854</v>
      </c>
      <c r="G718" s="33">
        <v>1.4</v>
      </c>
      <c r="H718" s="18" t="s">
        <v>895</v>
      </c>
    </row>
    <row r="719" spans="1:8" ht="19.5" customHeight="1" thickBot="1">
      <c r="A719" s="193" t="s">
        <v>896</v>
      </c>
      <c r="B719" s="194"/>
      <c r="C719" s="194"/>
      <c r="D719" s="194"/>
      <c r="E719" s="194"/>
      <c r="F719" s="194"/>
      <c r="G719" s="194"/>
      <c r="H719" s="194"/>
    </row>
    <row r="720" spans="1:8" ht="20.25" customHeight="1" thickBot="1">
      <c r="A720" s="16">
        <v>602</v>
      </c>
      <c r="B720" s="17" t="s">
        <v>897</v>
      </c>
      <c r="C720" s="18" t="s">
        <v>29</v>
      </c>
      <c r="D720" s="20"/>
      <c r="E720" s="124">
        <v>12000</v>
      </c>
      <c r="F720" s="95">
        <f>E720*1.2</f>
        <v>14400</v>
      </c>
      <c r="G720" s="33">
        <v>1.175</v>
      </c>
      <c r="H720" s="18" t="s">
        <v>898</v>
      </c>
    </row>
    <row r="721" spans="1:8" ht="20.25" customHeight="1" thickBot="1">
      <c r="A721" s="16">
        <v>603</v>
      </c>
      <c r="B721" s="17" t="s">
        <v>899</v>
      </c>
      <c r="C721" s="18" t="s">
        <v>29</v>
      </c>
      <c r="D721" s="20"/>
      <c r="E721" s="108">
        <v>12500</v>
      </c>
      <c r="F721" s="95">
        <f t="shared" ref="F721:F728" si="79">E721*1.2</f>
        <v>15000</v>
      </c>
      <c r="G721" s="33">
        <v>1.175</v>
      </c>
      <c r="H721" s="18" t="s">
        <v>898</v>
      </c>
    </row>
    <row r="722" spans="1:8" ht="19.5" customHeight="1" thickBot="1">
      <c r="A722" s="16">
        <v>604</v>
      </c>
      <c r="B722" s="17" t="s">
        <v>900</v>
      </c>
      <c r="C722" s="18" t="s">
        <v>29</v>
      </c>
      <c r="D722" s="20"/>
      <c r="E722" s="108">
        <v>10000</v>
      </c>
      <c r="F722" s="95">
        <f t="shared" si="79"/>
        <v>12000</v>
      </c>
      <c r="G722" s="33"/>
      <c r="H722" s="20"/>
    </row>
    <row r="723" spans="1:8" ht="19.350000000000001" customHeight="1" thickBot="1">
      <c r="A723" s="16">
        <v>605</v>
      </c>
      <c r="B723" s="17" t="s">
        <v>901</v>
      </c>
      <c r="C723" s="18" t="s">
        <v>29</v>
      </c>
      <c r="D723" s="20"/>
      <c r="E723" s="108">
        <v>11000</v>
      </c>
      <c r="F723" s="95">
        <f t="shared" si="79"/>
        <v>13200</v>
      </c>
      <c r="G723" s="33"/>
      <c r="H723" s="20"/>
    </row>
    <row r="724" spans="1:8" ht="19.5" customHeight="1" thickBot="1">
      <c r="A724" s="16">
        <v>606</v>
      </c>
      <c r="B724" s="127" t="s">
        <v>902</v>
      </c>
      <c r="C724" s="128" t="s">
        <v>29</v>
      </c>
      <c r="D724" s="132"/>
      <c r="E724" s="129">
        <v>13000</v>
      </c>
      <c r="F724" s="133">
        <f t="shared" si="79"/>
        <v>15600</v>
      </c>
      <c r="G724" s="131"/>
      <c r="H724" s="132"/>
    </row>
    <row r="725" spans="1:8" ht="19.5" customHeight="1" thickBot="1">
      <c r="A725" s="193" t="s">
        <v>1124</v>
      </c>
      <c r="B725" s="194"/>
      <c r="C725" s="194"/>
      <c r="D725" s="194"/>
      <c r="E725" s="194"/>
      <c r="F725" s="194"/>
      <c r="G725" s="194"/>
      <c r="H725" s="194"/>
    </row>
    <row r="726" spans="1:8" ht="19.5" customHeight="1" thickBot="1">
      <c r="A726" s="16">
        <v>607</v>
      </c>
      <c r="B726" s="127" t="s">
        <v>1125</v>
      </c>
      <c r="C726" s="128" t="s">
        <v>29</v>
      </c>
      <c r="D726" s="16" t="s">
        <v>1126</v>
      </c>
      <c r="E726" s="180" t="s">
        <v>1127</v>
      </c>
      <c r="F726" s="181" t="s">
        <v>1128</v>
      </c>
      <c r="G726" s="33" t="s">
        <v>1129</v>
      </c>
      <c r="H726" s="18" t="s">
        <v>1130</v>
      </c>
    </row>
    <row r="727" spans="1:8" ht="19.5" customHeight="1" thickBot="1">
      <c r="A727" s="193" t="s">
        <v>1131</v>
      </c>
      <c r="B727" s="195"/>
      <c r="C727" s="195"/>
      <c r="D727" s="194"/>
      <c r="E727" s="195"/>
      <c r="F727" s="194"/>
      <c r="G727" s="194"/>
      <c r="H727" s="194"/>
    </row>
    <row r="728" spans="1:8" ht="18" customHeight="1" thickBot="1">
      <c r="A728" s="156">
        <v>608</v>
      </c>
      <c r="B728" s="153" t="s">
        <v>1114</v>
      </c>
      <c r="C728" s="154" t="s">
        <v>29</v>
      </c>
      <c r="D728" s="157"/>
      <c r="E728" s="159">
        <v>31600</v>
      </c>
      <c r="F728" s="158">
        <f t="shared" si="79"/>
        <v>37920</v>
      </c>
      <c r="G728" s="33">
        <v>4200</v>
      </c>
      <c r="H728" s="18" t="s">
        <v>1132</v>
      </c>
    </row>
    <row r="729" spans="1:8" ht="18" customHeight="1">
      <c r="A729" s="75"/>
      <c r="B729" s="134"/>
      <c r="C729" s="134"/>
      <c r="D729" s="134"/>
      <c r="E729" s="134"/>
      <c r="F729" s="134"/>
      <c r="G729" s="134"/>
      <c r="H729" s="134"/>
    </row>
    <row r="730" spans="1:8" ht="18" customHeight="1">
      <c r="A730" s="3"/>
      <c r="B730" s="5"/>
      <c r="C730" s="5"/>
      <c r="D730" s="5"/>
      <c r="E730" s="5"/>
      <c r="F730" s="5"/>
      <c r="G730" s="5"/>
      <c r="H730" s="5"/>
    </row>
    <row r="731" spans="1:8" ht="18" customHeight="1">
      <c r="A731" s="3"/>
      <c r="B731" s="5"/>
      <c r="C731" s="5"/>
      <c r="D731" s="5"/>
      <c r="E731" s="5"/>
      <c r="F731" s="5"/>
      <c r="G731" s="5"/>
      <c r="H731" s="5"/>
    </row>
    <row r="732" spans="1:8" ht="18" customHeight="1">
      <c r="A732" s="3"/>
      <c r="B732" s="5"/>
      <c r="C732" s="5"/>
      <c r="D732" s="5"/>
      <c r="E732" s="5"/>
      <c r="F732" s="5"/>
      <c r="G732" s="5"/>
      <c r="H732" s="5"/>
    </row>
    <row r="733" spans="1:8" ht="18" customHeight="1">
      <c r="A733" s="3"/>
      <c r="B733" s="5"/>
      <c r="C733" s="5"/>
      <c r="D733" s="5"/>
      <c r="E733" s="5"/>
      <c r="F733" s="5"/>
      <c r="G733" s="5"/>
      <c r="H733" s="5"/>
    </row>
  </sheetData>
  <mergeCells count="117">
    <mergeCell ref="A674:H674"/>
    <mergeCell ref="A683:H683"/>
    <mergeCell ref="A524:H524"/>
    <mergeCell ref="A525:H525"/>
    <mergeCell ref="B479:H479"/>
    <mergeCell ref="B484:H484"/>
    <mergeCell ref="B511:H511"/>
    <mergeCell ref="B516:H516"/>
    <mergeCell ref="A537:H537"/>
    <mergeCell ref="A539:H539"/>
    <mergeCell ref="A543:H543"/>
    <mergeCell ref="A549:H549"/>
    <mergeCell ref="A665:H665"/>
    <mergeCell ref="A597:H597"/>
    <mergeCell ref="A600:H600"/>
    <mergeCell ref="A636:H636"/>
    <mergeCell ref="A648:H648"/>
    <mergeCell ref="B453:H453"/>
    <mergeCell ref="B454:H454"/>
    <mergeCell ref="A631:H631"/>
    <mergeCell ref="B477:H477"/>
    <mergeCell ref="B491:H491"/>
    <mergeCell ref="B492:H492"/>
    <mergeCell ref="B499:H499"/>
    <mergeCell ref="B505:H505"/>
    <mergeCell ref="B457:H457"/>
    <mergeCell ref="B460:H460"/>
    <mergeCell ref="C463:H463"/>
    <mergeCell ref="B465:H465"/>
    <mergeCell ref="B472:H472"/>
    <mergeCell ref="A481:H481"/>
    <mergeCell ref="A521:H521"/>
    <mergeCell ref="A535:H535"/>
    <mergeCell ref="A295:H295"/>
    <mergeCell ref="A78:H78"/>
    <mergeCell ref="A76:H76"/>
    <mergeCell ref="A80:H80"/>
    <mergeCell ref="A167:H167"/>
    <mergeCell ref="A159:H159"/>
    <mergeCell ref="A179:H179"/>
    <mergeCell ref="A213:H213"/>
    <mergeCell ref="A267:H267"/>
    <mergeCell ref="A251:H251"/>
    <mergeCell ref="A282:H282"/>
    <mergeCell ref="A292:H292"/>
    <mergeCell ref="A277:H277"/>
    <mergeCell ref="A286:H286"/>
    <mergeCell ref="A288:H288"/>
    <mergeCell ref="A290:H290"/>
    <mergeCell ref="A1:H1"/>
    <mergeCell ref="A2:H2"/>
    <mergeCell ref="A168:H168"/>
    <mergeCell ref="A173:H173"/>
    <mergeCell ref="A177:H177"/>
    <mergeCell ref="D11:D12"/>
    <mergeCell ref="E11:F11"/>
    <mergeCell ref="A112:H112"/>
    <mergeCell ref="A32:H32"/>
    <mergeCell ref="C11:C12"/>
    <mergeCell ref="G11:G12"/>
    <mergeCell ref="A11:A12"/>
    <mergeCell ref="H11:H12"/>
    <mergeCell ref="A19:H19"/>
    <mergeCell ref="A23:H23"/>
    <mergeCell ref="A94:H94"/>
    <mergeCell ref="G24:H24"/>
    <mergeCell ref="A33:H33"/>
    <mergeCell ref="E24:F24"/>
    <mergeCell ref="A55:H55"/>
    <mergeCell ref="A719:H719"/>
    <mergeCell ref="A298:H298"/>
    <mergeCell ref="A559:H559"/>
    <mergeCell ref="A562:H562"/>
    <mergeCell ref="A567:H567"/>
    <mergeCell ref="A570:H570"/>
    <mergeCell ref="A575:H575"/>
    <mergeCell ref="A578:H578"/>
    <mergeCell ref="A581:H581"/>
    <mergeCell ref="A582:H582"/>
    <mergeCell ref="A585:H585"/>
    <mergeCell ref="A589:H589"/>
    <mergeCell ref="A591:H591"/>
    <mergeCell ref="B299:H299"/>
    <mergeCell ref="B436:H436"/>
    <mergeCell ref="B441:H441"/>
    <mergeCell ref="B446:H446"/>
    <mergeCell ref="A343:H343"/>
    <mergeCell ref="B352:H352"/>
    <mergeCell ref="A357:H357"/>
    <mergeCell ref="B400:H400"/>
    <mergeCell ref="B421:H421"/>
    <mergeCell ref="B430:H430"/>
    <mergeCell ref="B432:H432"/>
    <mergeCell ref="A725:H725"/>
    <mergeCell ref="A727:H727"/>
    <mergeCell ref="A265:H265"/>
    <mergeCell ref="A258:H258"/>
    <mergeCell ref="A701:H701"/>
    <mergeCell ref="A705:H705"/>
    <mergeCell ref="A709:H709"/>
    <mergeCell ref="A714:H714"/>
    <mergeCell ref="A717:H717"/>
    <mergeCell ref="A627:H627"/>
    <mergeCell ref="A629:H629"/>
    <mergeCell ref="A668:H668"/>
    <mergeCell ref="A669:H669"/>
    <mergeCell ref="A696:H696"/>
    <mergeCell ref="A615:H615"/>
    <mergeCell ref="A617:H617"/>
    <mergeCell ref="A620:H620"/>
    <mergeCell ref="A624:H624"/>
    <mergeCell ref="A626:H626"/>
    <mergeCell ref="A605:H605"/>
    <mergeCell ref="A607:H607"/>
    <mergeCell ref="A608:H608"/>
    <mergeCell ref="A610:H610"/>
    <mergeCell ref="A613:H613"/>
  </mergeCells>
  <pageMargins left="0.23622047244094491" right="0.23622047244094491" top="0.74803149606299213" bottom="0.74803149606299213" header="0.31496062992125984" footer="0.31496062992125984"/>
  <pageSetup scale="79" fitToHeight="0" orientation="portrait" r:id="rId1"/>
  <headerFooter>
    <oddFooter>&amp;C&amp;"Helvetica Neue,Regular"&amp;12&amp;K000000&amp;P</oddFooter>
  </headerFooter>
  <ignoredErrors>
    <ignoredError sqref="G726 G708 G565:G566 D565:D566 G621 F621 D726:F72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2023-05-18T02:20:33Z</cp:lastPrinted>
  <dcterms:created xsi:type="dcterms:W3CDTF">2020-11-02T02:32:27Z</dcterms:created>
  <dcterms:modified xsi:type="dcterms:W3CDTF">2023-05-18T02:22:47Z</dcterms:modified>
</cp:coreProperties>
</file>